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70" windowWidth="15255" windowHeight="7815" activeTab="1"/>
  </bookViews>
  <sheets>
    <sheet name="стационар" sheetId="2" r:id="rId1"/>
    <sheet name="амбулатория" sheetId="3" r:id="rId2"/>
    <sheet name="Лист1" sheetId="4" r:id="rId3"/>
  </sheets>
  <definedNames>
    <definedName name="_xlnm._FilterDatabase" localSheetId="0" hidden="1">стационар!$AB$1:$AB$48</definedName>
    <definedName name="_xlnm.Print_Titles" localSheetId="1">амбулатория!$B:$C,амбулатория!$2:$5</definedName>
    <definedName name="_xlnm.Print_Titles" localSheetId="0">стационар!$B:$C,стационар!$2:$6</definedName>
    <definedName name="_xlnm.Print_Area" localSheetId="1">амбулатория!$A$1:$Z$76</definedName>
    <definedName name="_xlnm.Print_Area" localSheetId="0">стационар!$A$1:$AB$46</definedName>
  </definedNames>
  <calcPr calcId="145621"/>
</workbook>
</file>

<file path=xl/calcChain.xml><?xml version="1.0" encoding="utf-8"?>
<calcChain xmlns="http://schemas.openxmlformats.org/spreadsheetml/2006/main">
  <c r="AA38" i="2" l="1"/>
  <c r="W38" i="2"/>
  <c r="T38" i="2"/>
  <c r="P38" i="2"/>
  <c r="J38" i="2"/>
  <c r="AA37" i="2"/>
  <c r="W37" i="2"/>
  <c r="T37" i="2"/>
  <c r="P37" i="2"/>
  <c r="J37" i="2"/>
  <c r="AA34" i="2"/>
  <c r="W34" i="2"/>
  <c r="T34" i="2"/>
  <c r="P34" i="2"/>
  <c r="J34" i="2"/>
  <c r="AA44" i="2"/>
  <c r="W44" i="2"/>
  <c r="T44" i="2"/>
  <c r="P44" i="2"/>
  <c r="J44" i="2"/>
  <c r="AA43" i="2"/>
  <c r="W43" i="2"/>
  <c r="T43" i="2"/>
  <c r="P43" i="2"/>
  <c r="J43" i="2"/>
  <c r="AB38" i="2" l="1"/>
  <c r="AB37" i="2"/>
  <c r="AB34" i="2"/>
  <c r="AB44" i="2"/>
  <c r="AB43" i="2"/>
  <c r="T36" i="2" l="1"/>
  <c r="T39" i="2"/>
  <c r="T40" i="2"/>
  <c r="T41" i="2"/>
  <c r="T42" i="2"/>
  <c r="AA39" i="2"/>
  <c r="W39" i="2"/>
  <c r="P39" i="2"/>
  <c r="J39" i="2"/>
  <c r="AB39" i="2" l="1"/>
  <c r="AA33" i="2"/>
  <c r="W33" i="2"/>
  <c r="T33" i="2"/>
  <c r="P33" i="2"/>
  <c r="J33" i="2"/>
  <c r="AA30" i="2"/>
  <c r="W30" i="2"/>
  <c r="T30" i="2"/>
  <c r="P30" i="2"/>
  <c r="J30" i="2"/>
  <c r="Y47" i="3"/>
  <c r="V47" i="3"/>
  <c r="S47" i="3"/>
  <c r="O47" i="3"/>
  <c r="I47" i="3"/>
  <c r="AB30" i="2" l="1"/>
  <c r="AB33" i="2"/>
  <c r="Z47" i="3"/>
  <c r="O72" i="3"/>
  <c r="I72" i="3"/>
  <c r="V55" i="3"/>
  <c r="S55" i="3"/>
  <c r="O55" i="3"/>
  <c r="I55" i="3"/>
  <c r="AB35" i="4"/>
  <c r="Y35" i="4"/>
  <c r="U35" i="4"/>
  <c r="O35" i="4"/>
  <c r="AF35" i="4" s="1"/>
  <c r="Z72" i="3" l="1"/>
  <c r="Z55" i="3"/>
  <c r="Y75" i="3"/>
  <c r="V75" i="3"/>
  <c r="S75" i="3"/>
  <c r="O75" i="3"/>
  <c r="I75" i="3"/>
  <c r="Y74" i="3"/>
  <c r="V74" i="3"/>
  <c r="S74" i="3"/>
  <c r="O74" i="3"/>
  <c r="I74" i="3"/>
  <c r="Y71" i="3"/>
  <c r="V71" i="3"/>
  <c r="S71" i="3"/>
  <c r="O71" i="3"/>
  <c r="I71" i="3"/>
  <c r="Y69" i="3"/>
  <c r="V69" i="3"/>
  <c r="S69" i="3"/>
  <c r="O69" i="3"/>
  <c r="I69" i="3"/>
  <c r="Y67" i="3"/>
  <c r="V67" i="3"/>
  <c r="S67" i="3"/>
  <c r="O67" i="3"/>
  <c r="I67" i="3"/>
  <c r="Y66" i="3"/>
  <c r="V66" i="3"/>
  <c r="S66" i="3"/>
  <c r="O66" i="3"/>
  <c r="I66" i="3"/>
  <c r="Y59" i="3"/>
  <c r="V59" i="3"/>
  <c r="S59" i="3"/>
  <c r="O59" i="3"/>
  <c r="I59" i="3"/>
  <c r="Y54" i="3"/>
  <c r="V54" i="3"/>
  <c r="S54" i="3"/>
  <c r="O54" i="3"/>
  <c r="I54" i="3"/>
  <c r="Y53" i="3"/>
  <c r="V53" i="3"/>
  <c r="S53" i="3"/>
  <c r="O53" i="3"/>
  <c r="I53" i="3"/>
  <c r="Y39" i="3"/>
  <c r="V39" i="3"/>
  <c r="S39" i="3"/>
  <c r="O39" i="3"/>
  <c r="I39" i="3"/>
  <c r="Y38" i="3"/>
  <c r="V38" i="3"/>
  <c r="S38" i="3"/>
  <c r="O38" i="3"/>
  <c r="I38" i="3"/>
  <c r="Y37" i="3"/>
  <c r="V37" i="3"/>
  <c r="S37" i="3"/>
  <c r="O37" i="3"/>
  <c r="I37" i="3"/>
  <c r="Y36" i="3"/>
  <c r="V36" i="3"/>
  <c r="S36" i="3"/>
  <c r="O36" i="3"/>
  <c r="I36" i="3"/>
  <c r="Y35" i="3"/>
  <c r="V35" i="3"/>
  <c r="S35" i="3"/>
  <c r="O35" i="3"/>
  <c r="I35" i="3"/>
  <c r="Y34" i="3"/>
  <c r="V34" i="3"/>
  <c r="S34" i="3"/>
  <c r="O34" i="3"/>
  <c r="I34" i="3"/>
  <c r="Y33" i="3"/>
  <c r="V33" i="3"/>
  <c r="S33" i="3"/>
  <c r="O33" i="3"/>
  <c r="I33" i="3"/>
  <c r="Y32" i="3"/>
  <c r="V32" i="3"/>
  <c r="S32" i="3"/>
  <c r="O32" i="3"/>
  <c r="I32" i="3"/>
  <c r="Y31" i="3"/>
  <c r="V31" i="3"/>
  <c r="S31" i="3"/>
  <c r="O31" i="3"/>
  <c r="I31" i="3"/>
  <c r="Y25" i="3"/>
  <c r="V25" i="3"/>
  <c r="S25" i="3"/>
  <c r="O25" i="3"/>
  <c r="I25" i="3"/>
  <c r="Y24" i="3"/>
  <c r="V24" i="3"/>
  <c r="S24" i="3"/>
  <c r="O24" i="3"/>
  <c r="I24" i="3"/>
  <c r="Y23" i="3"/>
  <c r="V23" i="3"/>
  <c r="S23" i="3"/>
  <c r="O23" i="3"/>
  <c r="I23" i="3"/>
  <c r="Y22" i="3"/>
  <c r="V22" i="3"/>
  <c r="S22" i="3"/>
  <c r="O22" i="3"/>
  <c r="I22" i="3"/>
  <c r="Y21" i="3"/>
  <c r="V21" i="3"/>
  <c r="S21" i="3"/>
  <c r="O21" i="3"/>
  <c r="I21" i="3"/>
  <c r="O70" i="3"/>
  <c r="I70" i="3"/>
  <c r="Z70" i="3" s="1"/>
  <c r="O58" i="3"/>
  <c r="I58" i="3"/>
  <c r="O46" i="3"/>
  <c r="I46" i="3"/>
  <c r="Z46" i="3" s="1"/>
  <c r="P46" i="2"/>
  <c r="J46" i="2"/>
  <c r="P24" i="2"/>
  <c r="J24" i="2"/>
  <c r="P10" i="2"/>
  <c r="J10" i="2"/>
  <c r="Z58" i="3" l="1"/>
  <c r="Z34" i="3"/>
  <c r="Z38" i="3"/>
  <c r="Z21" i="3"/>
  <c r="Z31" i="3"/>
  <c r="Z35" i="3"/>
  <c r="Z66" i="3"/>
  <c r="Z23" i="3"/>
  <c r="Z24" i="3"/>
  <c r="Z33" i="3"/>
  <c r="Z37" i="3"/>
  <c r="Z54" i="3"/>
  <c r="Z67" i="3"/>
  <c r="Z69" i="3"/>
  <c r="Z75" i="3"/>
  <c r="Z22" i="3"/>
  <c r="Z25" i="3"/>
  <c r="Z39" i="3"/>
  <c r="Z59" i="3"/>
  <c r="Z71" i="3"/>
  <c r="Z74" i="3"/>
  <c r="Z32" i="3"/>
  <c r="Z36" i="3"/>
  <c r="Z53" i="3"/>
  <c r="Y30" i="3"/>
  <c r="V30" i="3"/>
  <c r="S30" i="3"/>
  <c r="O30" i="3"/>
  <c r="I30" i="3"/>
  <c r="Y26" i="3"/>
  <c r="V26" i="3"/>
  <c r="S26" i="3"/>
  <c r="O26" i="3"/>
  <c r="I26" i="3"/>
  <c r="Y45" i="3"/>
  <c r="V45" i="3"/>
  <c r="S45" i="3"/>
  <c r="O45" i="3"/>
  <c r="I45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7" i="3"/>
  <c r="Y28" i="3"/>
  <c r="Y29" i="3"/>
  <c r="Y40" i="3"/>
  <c r="Y41" i="3"/>
  <c r="Y42" i="3"/>
  <c r="Y43" i="3"/>
  <c r="Y44" i="3"/>
  <c r="Y48" i="3"/>
  <c r="Y49" i="3"/>
  <c r="Y50" i="3"/>
  <c r="Y51" i="3"/>
  <c r="Y52" i="3"/>
  <c r="Y56" i="3"/>
  <c r="Y57" i="3"/>
  <c r="Y60" i="3"/>
  <c r="Y61" i="3"/>
  <c r="Y62" i="3"/>
  <c r="Y63" i="3"/>
  <c r="Y64" i="3"/>
  <c r="Y65" i="3"/>
  <c r="Y68" i="3"/>
  <c r="Y73" i="3"/>
  <c r="Y76" i="3"/>
  <c r="Y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7" i="3"/>
  <c r="V28" i="3"/>
  <c r="V29" i="3"/>
  <c r="V40" i="3"/>
  <c r="V41" i="3"/>
  <c r="V42" i="3"/>
  <c r="V43" i="3"/>
  <c r="V44" i="3"/>
  <c r="V48" i="3"/>
  <c r="V49" i="3"/>
  <c r="V50" i="3"/>
  <c r="V51" i="3"/>
  <c r="V52" i="3"/>
  <c r="V56" i="3"/>
  <c r="V57" i="3"/>
  <c r="V60" i="3"/>
  <c r="V61" i="3"/>
  <c r="V62" i="3"/>
  <c r="V63" i="3"/>
  <c r="V64" i="3"/>
  <c r="V65" i="3"/>
  <c r="V68" i="3"/>
  <c r="V73" i="3"/>
  <c r="V76" i="3"/>
  <c r="V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7" i="3"/>
  <c r="O28" i="3"/>
  <c r="O29" i="3"/>
  <c r="O40" i="3"/>
  <c r="O41" i="3"/>
  <c r="O42" i="3"/>
  <c r="O43" i="3"/>
  <c r="O44" i="3"/>
  <c r="O48" i="3"/>
  <c r="O49" i="3"/>
  <c r="O50" i="3"/>
  <c r="O51" i="3"/>
  <c r="O52" i="3"/>
  <c r="O56" i="3"/>
  <c r="O57" i="3"/>
  <c r="O60" i="3"/>
  <c r="O61" i="3"/>
  <c r="O62" i="3"/>
  <c r="O63" i="3"/>
  <c r="O64" i="3"/>
  <c r="O65" i="3"/>
  <c r="O68" i="3"/>
  <c r="O73" i="3"/>
  <c r="O76" i="3"/>
  <c r="O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7" i="3"/>
  <c r="S28" i="3"/>
  <c r="S29" i="3"/>
  <c r="S40" i="3"/>
  <c r="S41" i="3"/>
  <c r="S42" i="3"/>
  <c r="S43" i="3"/>
  <c r="S44" i="3"/>
  <c r="S48" i="3"/>
  <c r="S49" i="3"/>
  <c r="S50" i="3"/>
  <c r="S51" i="3"/>
  <c r="S52" i="3"/>
  <c r="S56" i="3"/>
  <c r="S57" i="3"/>
  <c r="S60" i="3"/>
  <c r="S61" i="3"/>
  <c r="S62" i="3"/>
  <c r="S63" i="3"/>
  <c r="S64" i="3"/>
  <c r="S65" i="3"/>
  <c r="S68" i="3"/>
  <c r="S73" i="3"/>
  <c r="S76" i="3"/>
  <c r="S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7" i="3"/>
  <c r="I28" i="3"/>
  <c r="I29" i="3"/>
  <c r="I40" i="3"/>
  <c r="I41" i="3"/>
  <c r="I42" i="3"/>
  <c r="I43" i="3"/>
  <c r="I44" i="3"/>
  <c r="I48" i="3"/>
  <c r="I49" i="3"/>
  <c r="I50" i="3"/>
  <c r="I51" i="3"/>
  <c r="I52" i="3"/>
  <c r="I56" i="3"/>
  <c r="I57" i="3"/>
  <c r="I60" i="3"/>
  <c r="I61" i="3"/>
  <c r="I62" i="3"/>
  <c r="I63" i="3"/>
  <c r="I64" i="3"/>
  <c r="I65" i="3"/>
  <c r="I68" i="3"/>
  <c r="I73" i="3"/>
  <c r="I76" i="3"/>
  <c r="I6" i="3"/>
  <c r="AA41" i="2"/>
  <c r="W41" i="2"/>
  <c r="P41" i="2"/>
  <c r="J41" i="2"/>
  <c r="AA40" i="2"/>
  <c r="W40" i="2"/>
  <c r="P40" i="2"/>
  <c r="J40" i="2"/>
  <c r="AA32" i="2"/>
  <c r="W32" i="2"/>
  <c r="T32" i="2"/>
  <c r="P32" i="2"/>
  <c r="J32" i="2"/>
  <c r="AA36" i="2"/>
  <c r="W36" i="2"/>
  <c r="P36" i="2"/>
  <c r="J36" i="2"/>
  <c r="AA35" i="2"/>
  <c r="W35" i="2"/>
  <c r="T35" i="2"/>
  <c r="P35" i="2"/>
  <c r="J35" i="2"/>
  <c r="AA31" i="2"/>
  <c r="W31" i="2"/>
  <c r="T31" i="2"/>
  <c r="P31" i="2"/>
  <c r="J31" i="2"/>
  <c r="AA29" i="2"/>
  <c r="W29" i="2"/>
  <c r="T29" i="2"/>
  <c r="P29" i="2"/>
  <c r="J29" i="2"/>
  <c r="AA28" i="2"/>
  <c r="W28" i="2"/>
  <c r="T28" i="2"/>
  <c r="P28" i="2"/>
  <c r="J28" i="2"/>
  <c r="AA27" i="2"/>
  <c r="W27" i="2"/>
  <c r="T27" i="2"/>
  <c r="P27" i="2"/>
  <c r="J27" i="2"/>
  <c r="AA26" i="2"/>
  <c r="W26" i="2"/>
  <c r="T26" i="2"/>
  <c r="P26" i="2"/>
  <c r="J26" i="2"/>
  <c r="AA23" i="2"/>
  <c r="W23" i="2"/>
  <c r="T23" i="2"/>
  <c r="P23" i="2"/>
  <c r="J23" i="2"/>
  <c r="AA22" i="2"/>
  <c r="W22" i="2"/>
  <c r="T22" i="2"/>
  <c r="P22" i="2"/>
  <c r="J22" i="2"/>
  <c r="AA21" i="2"/>
  <c r="W21" i="2"/>
  <c r="T21" i="2"/>
  <c r="P21" i="2"/>
  <c r="J21" i="2"/>
  <c r="AA20" i="2"/>
  <c r="W20" i="2"/>
  <c r="T20" i="2"/>
  <c r="P20" i="2"/>
  <c r="J20" i="2"/>
  <c r="AA19" i="2"/>
  <c r="W19" i="2"/>
  <c r="T19" i="2"/>
  <c r="P19" i="2"/>
  <c r="J19" i="2"/>
  <c r="AA18" i="2"/>
  <c r="W18" i="2"/>
  <c r="T18" i="2"/>
  <c r="P18" i="2"/>
  <c r="J18" i="2"/>
  <c r="AA17" i="2"/>
  <c r="W17" i="2"/>
  <c r="T17" i="2"/>
  <c r="P17" i="2"/>
  <c r="J17" i="2"/>
  <c r="AA8" i="2"/>
  <c r="AA9" i="2"/>
  <c r="AA11" i="2"/>
  <c r="AA12" i="2"/>
  <c r="AA13" i="2"/>
  <c r="AA14" i="2"/>
  <c r="AA15" i="2"/>
  <c r="AA16" i="2"/>
  <c r="AA25" i="2"/>
  <c r="AA42" i="2"/>
  <c r="AA45" i="2"/>
  <c r="AA7" i="2"/>
  <c r="W7" i="2"/>
  <c r="W8" i="2"/>
  <c r="W9" i="2"/>
  <c r="W11" i="2"/>
  <c r="W12" i="2"/>
  <c r="W13" i="2"/>
  <c r="W14" i="2"/>
  <c r="W15" i="2"/>
  <c r="W16" i="2"/>
  <c r="W25" i="2"/>
  <c r="W42" i="2"/>
  <c r="W45" i="2"/>
  <c r="W6" i="2"/>
  <c r="T8" i="2"/>
  <c r="T9" i="2"/>
  <c r="T11" i="2"/>
  <c r="T12" i="2"/>
  <c r="T13" i="2"/>
  <c r="T14" i="2"/>
  <c r="T15" i="2"/>
  <c r="T16" i="2"/>
  <c r="T25" i="2"/>
  <c r="T45" i="2"/>
  <c r="T7" i="2"/>
  <c r="P8" i="2"/>
  <c r="P9" i="2"/>
  <c r="P11" i="2"/>
  <c r="P12" i="2"/>
  <c r="P13" i="2"/>
  <c r="P14" i="2"/>
  <c r="P15" i="2"/>
  <c r="P16" i="2"/>
  <c r="P25" i="2"/>
  <c r="P42" i="2"/>
  <c r="P45" i="2"/>
  <c r="P7" i="2"/>
  <c r="J8" i="2"/>
  <c r="J9" i="2"/>
  <c r="J11" i="2"/>
  <c r="J12" i="2"/>
  <c r="J13" i="2"/>
  <c r="J14" i="2"/>
  <c r="J15" i="2"/>
  <c r="J16" i="2"/>
  <c r="J25" i="2"/>
  <c r="J42" i="2"/>
  <c r="J45" i="2"/>
  <c r="J7" i="2"/>
  <c r="Z45" i="3" l="1"/>
  <c r="Z6" i="3"/>
  <c r="Z61" i="3"/>
  <c r="Z48" i="3"/>
  <c r="Z27" i="3"/>
  <c r="Z13" i="3"/>
  <c r="Z40" i="3"/>
  <c r="Z30" i="3"/>
  <c r="Z65" i="3"/>
  <c r="Z52" i="3"/>
  <c r="Z17" i="3"/>
  <c r="Z9" i="3"/>
  <c r="Z73" i="3"/>
  <c r="Z63" i="3"/>
  <c r="Z57" i="3"/>
  <c r="Z50" i="3"/>
  <c r="Z43" i="3"/>
  <c r="Z29" i="3"/>
  <c r="Z19" i="3"/>
  <c r="Z15" i="3"/>
  <c r="Z11" i="3"/>
  <c r="Z7" i="3"/>
  <c r="Z26" i="3"/>
  <c r="Z76" i="3"/>
  <c r="Z68" i="3"/>
  <c r="Z64" i="3"/>
  <c r="Z62" i="3"/>
  <c r="Z60" i="3"/>
  <c r="Z56" i="3"/>
  <c r="Z51" i="3"/>
  <c r="Z49" i="3"/>
  <c r="Z44" i="3"/>
  <c r="Z42" i="3"/>
  <c r="Z41" i="3"/>
  <c r="Z28" i="3"/>
  <c r="Z20" i="3"/>
  <c r="Z18" i="3"/>
  <c r="Z16" i="3"/>
  <c r="Z14" i="3"/>
  <c r="Z12" i="3"/>
  <c r="Z10" i="3"/>
  <c r="Z8" i="3"/>
  <c r="AB41" i="2"/>
  <c r="AB40" i="2"/>
  <c r="AB32" i="2"/>
  <c r="AB31" i="2"/>
  <c r="AB36" i="2"/>
  <c r="AB23" i="2"/>
  <c r="AB35" i="2"/>
  <c r="AB29" i="2"/>
  <c r="AB28" i="2"/>
  <c r="AB27" i="2"/>
  <c r="AB26" i="2"/>
  <c r="AB22" i="2"/>
  <c r="AB21" i="2"/>
  <c r="AB18" i="2"/>
  <c r="AB20" i="2"/>
  <c r="AB19" i="2"/>
  <c r="AB25" i="2"/>
  <c r="AB15" i="2"/>
  <c r="AB13" i="2"/>
  <c r="AB11" i="2"/>
  <c r="AB8" i="2"/>
  <c r="AB17" i="2"/>
  <c r="AB7" i="2"/>
  <c r="AB45" i="2"/>
  <c r="AB42" i="2"/>
  <c r="AB16" i="2"/>
  <c r="AB14" i="2"/>
  <c r="AB12" i="2"/>
  <c r="AB9" i="2"/>
  <c r="AC30" i="2" l="1"/>
  <c r="AC41" i="2"/>
  <c r="AC32" i="2"/>
  <c r="AC36" i="2"/>
  <c r="AC35" i="2"/>
  <c r="AC23" i="2"/>
  <c r="AC18" i="2"/>
  <c r="AC19" i="2"/>
  <c r="AC7" i="2" l="1"/>
  <c r="AC8" i="2"/>
  <c r="Z5" i="3" l="1"/>
  <c r="AC16" i="2" l="1"/>
  <c r="AB6" i="2"/>
  <c r="AC15" i="2" l="1"/>
  <c r="AC25" i="2"/>
  <c r="AC45" i="2"/>
  <c r="AC11" i="2"/>
  <c r="AC13" i="2"/>
  <c r="AC9" i="2"/>
  <c r="AC14" i="2"/>
  <c r="AC12" i="2"/>
</calcChain>
</file>

<file path=xl/sharedStrings.xml><?xml version="1.0" encoding="utf-8"?>
<sst xmlns="http://schemas.openxmlformats.org/spreadsheetml/2006/main" count="230" uniqueCount="147">
  <si>
    <t xml:space="preserve"> </t>
  </si>
  <si>
    <t xml:space="preserve">1. Открытость и доступность информации о медицинской организации </t>
  </si>
  <si>
    <t>1) уровень рейтинга на сайте www.bus.gov.ru (от 0 до 1)</t>
  </si>
  <si>
    <t>www.bus.gov.ru</t>
  </si>
  <si>
    <t>3) наличие и доступность способов обратной связи с потребителями услуг в сфере здравоохранения (балл)</t>
  </si>
  <si>
    <t>2)полнота, актуальность и понятность информации о медицинской организации, размещаемой на официальном сайте (балл)</t>
  </si>
  <si>
    <t>Анализ сайтов</t>
  </si>
  <si>
    <t>5) доля пациентов, удовлетворенных качеством и полнотой информации, доступной на официальном сайте медицинской организации (%)</t>
  </si>
  <si>
    <t xml:space="preserve">2. Комфортность условий и доступность получения медицинских услуг, в том числе для граждан с ограниченными возможностями здоровья </t>
  </si>
  <si>
    <t>1) доля пациентов, которые записались на прием у врача при первом обращении в медицинскую организацию (%)</t>
  </si>
  <si>
    <t xml:space="preserve">Опрос граждан-получателей социальных услуг </t>
  </si>
  <si>
    <t xml:space="preserve">3. Время ожидания в очереди при получении медицинской услуг </t>
  </si>
  <si>
    <t xml:space="preserve">4. Доброжелательность, вежливость и компетентность работников медицинской организации </t>
  </si>
  <si>
    <t xml:space="preserve">1) доля потребителей услуг, которые высоко оценивают доброжелательность, вежливость и внимательность работников медицинских организаций (%) </t>
  </si>
  <si>
    <t xml:space="preserve">2) доля потребителей услуг, которые высоко оценивают компетентность медицинских работников (%) </t>
  </si>
  <si>
    <t xml:space="preserve">5. Удовлетворенность качеством обслуживания в медицинской организации </t>
  </si>
  <si>
    <t>Наименование показателя</t>
  </si>
  <si>
    <t>Источник информации</t>
  </si>
  <si>
    <t xml:space="preserve">3. Время ожидания в очереди при получении медицинской услуги </t>
  </si>
  <si>
    <t xml:space="preserve">2) доля пациентов, готовых рекомендовать медицинскую организацию для получения медицинской помощи (%) </t>
  </si>
  <si>
    <t>всего</t>
  </si>
  <si>
    <t>Итого, интегральный результат</t>
  </si>
  <si>
    <t>Рейтинг</t>
  </si>
  <si>
    <t xml:space="preserve">Показатели оценки качества работы медицинских организаций (стационарные условия) </t>
  </si>
  <si>
    <t xml:space="preserve">Показатели оценки качества работы медицинских организаций (амбулаторные условия) </t>
  </si>
  <si>
    <t>рейтинг</t>
  </si>
  <si>
    <t>ГАУЗ "Детская республиканская клиническая больница"</t>
  </si>
  <si>
    <t>ГБУЗ "Кяхтинская ЦРБ"</t>
  </si>
  <si>
    <t>ГБУЗ "Петропавловская ЦРБ"</t>
  </si>
  <si>
    <t>ГБУЗ "Гусиноозерская ЦРБ"</t>
  </si>
  <si>
    <t>ГБУЗ "Хоринская ЦРБ"</t>
  </si>
  <si>
    <t>ГБУЗ "Нижнеангарская ЦРБ"</t>
  </si>
  <si>
    <t>ГБУЗ "Тарбагатайская ЦРБ"</t>
  </si>
  <si>
    <t>ГБУЗ "Бичурская ЦРБ"</t>
  </si>
  <si>
    <t>ГБУЗ "Еравнинская ЦРБ"</t>
  </si>
  <si>
    <t>ГБУЗ "Республиканская клиническая больница им. Семашко"</t>
  </si>
  <si>
    <t>ГБУЗ "Кабанская ЦРБ"</t>
  </si>
  <si>
    <t>ГБУЗ "Прибайкальская ЦРБ"</t>
  </si>
  <si>
    <t>ГБУЗ "Окинская ЦРБ"</t>
  </si>
  <si>
    <t>ГБУЗ "Республиканский психоневрологический диспансер"</t>
  </si>
  <si>
    <t>ГБУЗ "Баунтовская ЦРБ"</t>
  </si>
  <si>
    <t>ГБУЗ "Республиканский кожно-венерологический диспансер"</t>
  </si>
  <si>
    <t>ГБУЗ "Кижингинская ЦРБ"</t>
  </si>
  <si>
    <t>ГБУЗ"Мухоршибирская ЦРБ"</t>
  </si>
  <si>
    <t>ГБУЗ"Баргузинская ЦРБ"</t>
  </si>
  <si>
    <t>ГБУЗ"Заиграевская ЦРБ"</t>
  </si>
  <si>
    <t>ГБУЗ"Тункинская ЦРБ"</t>
  </si>
  <si>
    <t>ГБУЗ"Городская больница № 2"</t>
  </si>
  <si>
    <t>ГБУЗ"Курумканская ЦРБ"</t>
  </si>
  <si>
    <t>ГБУЗ"Иволгинская ЦРБ"</t>
  </si>
  <si>
    <t>ГБУЗ"Закаменская ЦРБ"</t>
  </si>
  <si>
    <t>ГБУЗ"Муйская ЦРБ"</t>
  </si>
  <si>
    <t xml:space="preserve">ГБУЗ"Городская больница №5" </t>
  </si>
  <si>
    <t>ГБУЗ"Еравнинская ЦРБ"</t>
  </si>
  <si>
    <t xml:space="preserve">ГБУЗ"Городская поликлиника №2" </t>
  </si>
  <si>
    <t>ГБУЗ"Хоринская ЦРБ"</t>
  </si>
  <si>
    <t>ГБУЗ"Бичурская ЦРБ"</t>
  </si>
  <si>
    <t>ГБУЗ"Городская поликлиника №1"</t>
  </si>
  <si>
    <t>ГБУЗ"Прибайкальская ЦРБ"</t>
  </si>
  <si>
    <t>ГБУЗ"Гусиноозерская ЦРБ"</t>
  </si>
  <si>
    <t xml:space="preserve">ГАУЗ"Стоматологическая поликлиника №2" </t>
  </si>
  <si>
    <t>ГБУЗ"Окинская ЦРБ"</t>
  </si>
  <si>
    <t>ГБУЗ"Кабанская ЦРБ"</t>
  </si>
  <si>
    <t xml:space="preserve">ГБУЗ"Городская поликлиника №6" </t>
  </si>
  <si>
    <t>ГБУЗ"Тарбагатайская ЦРБ"</t>
  </si>
  <si>
    <t>ГБУЗ"Петропавловская ЦРБ"</t>
  </si>
  <si>
    <t xml:space="preserve">ГАУЗ"Стоматологическая поликлиника №1" </t>
  </si>
  <si>
    <t xml:space="preserve">ГБУЗ"Городская поликлиника №3" </t>
  </si>
  <si>
    <t>ГБУЗ"Нижнеангарская ЦРБ"</t>
  </si>
  <si>
    <t>ГБУЗ"Баунтовская ЦРБ"</t>
  </si>
  <si>
    <t xml:space="preserve">ГБУЗ"Городская больница №4" </t>
  </si>
  <si>
    <t>ГБУЗ"Кяхтинская ЦРБ"</t>
  </si>
  <si>
    <t>ГБУЗ"Кижингинская ЦРБ"</t>
  </si>
  <si>
    <t>ГБУЗ "Республиканский противотуберкулезный диспансер"</t>
  </si>
  <si>
    <t xml:space="preserve">4) доля потребителей услуг, удовлетворенных качеством и полнотой информации о работе медицинской организации и порядке предоставления медицинских услуг, доступной в помещениях медицинской организации </t>
  </si>
  <si>
    <t xml:space="preserve">1) Доля потребителей услуг, удовлетворенных условиями пребывания в медицинской организации (%) </t>
  </si>
  <si>
    <t xml:space="preserve">2) доля потребителей услуг, удовлетвореных питанием в МО  (%) </t>
  </si>
  <si>
    <t xml:space="preserve">3) Доля потребителей услуг, госпитализированных в назначенный срок плановой госпитализации, % </t>
  </si>
  <si>
    <t xml:space="preserve">3) доля потребителей услуг, у которых вовремя пребывания в стационаре не возникла необходимость оплачитвать назначенные диагностические исследования за свой счет (%) </t>
  </si>
  <si>
    <t>4) доля потребителей услуг c ограниченными возможностями здоровья, удовлетворенных условиями пребывания в МО (%)</t>
  </si>
  <si>
    <t>1) среднее время ожидания в приемном отделении МО (мин.)</t>
  </si>
  <si>
    <t>2) средний срок ожидания плановой госпитализации с момента получения направления на плановую госпитализацию (относительно сроков ожидания, установленных территориальной программой государственных гарантий бесп. оказания гражданам мед. помощи), дни</t>
  </si>
  <si>
    <t xml:space="preserve">5. Удовлетворенность оказанными услугами в медицинской организации </t>
  </si>
  <si>
    <t xml:space="preserve">1) Доля потребителей услуг, удовлетворенных оказанными услугами  (%) </t>
  </si>
  <si>
    <t xml:space="preserve">2) Доля потребителей услуг, готовых рекомендовать медицинскую организацию для получения медицинской помощи (%) </t>
  </si>
  <si>
    <t xml:space="preserve">3) удовлетворенность действиями медицинского персонала по уходу (%) </t>
  </si>
  <si>
    <t>4) доля потребителей услуг, удовлетворенных качеством и полнотой информации о работе медицинской организации и порядке предоставления медицинских услуг, доступной в помещениях (от числа опрошенных, %)</t>
  </si>
  <si>
    <t>5)доля пациентов, удовлетворенных качеством и полнотой информации, доступной на официальном сайте медицинской организации (%)</t>
  </si>
  <si>
    <t>4) доля потребителей услуг, у которых во время пребывания в стационаре не возникла необходимость оплачивать назначенные лекарственные средства за свой счет (%)</t>
  </si>
  <si>
    <t>2) средняя продолжительнось ожидания посещения врача с момента записи на прием, дни</t>
  </si>
  <si>
    <t>3)доступность записи на прием к врачу: по телефону, с использованием сети Интернет, в регистратуре лично, лечащим врачом на приеме при посещении, баллы</t>
  </si>
  <si>
    <t>4) Доля потребителей услуг, удовлетворенных условиями пребывания в медицинской организации, %</t>
  </si>
  <si>
    <t>5) Доля потребителей услуг с ограниченными возможностями здоровья, удовлетворенных условиями пребывания в медицинской организации, %</t>
  </si>
  <si>
    <t>1) Средний срок ожидания диагностического исследования с момента получения направления на диагностическое исследование (относительно сроков ожидания, установленных территориальной ПГГ), дни</t>
  </si>
  <si>
    <t>2) Доля потребителей услуг, которых врач принял во время, установленное по записи, %</t>
  </si>
  <si>
    <t>3) Доля потребителей услуг, которым диагностическое исследование выполнено во время, установленное по записи, %</t>
  </si>
  <si>
    <t xml:space="preserve">2) доля потребителей услуг, которые положительно оценивают компетентность медицинских работников (%) </t>
  </si>
  <si>
    <t>1) Доля потребителей услуг, удовлетворенных оказанными услугами, %</t>
  </si>
  <si>
    <t>Максимальное значение</t>
  </si>
  <si>
    <t>ГАУЗ "Республиканский наркологический диспансер"</t>
  </si>
  <si>
    <t>ГАУЗ "Республиканская клиническая больница восстановительного лечения "Центр восточной медицины"</t>
  </si>
  <si>
    <t>ГБУЗ "Республиканский врачебно-физкультурный диспансер"</t>
  </si>
  <si>
    <t>ГБУЗ "Республиканский центр по профилактике и борьбе со СПИД "</t>
  </si>
  <si>
    <t>ГАУЗ "Республиканский перинатальный центр"</t>
  </si>
  <si>
    <t>ГБУЗ "Бурятский клинический республиканский онкологический диспансер"</t>
  </si>
  <si>
    <t>ГАУЗ "Республиканская клиническая инфекционная больница"</t>
  </si>
  <si>
    <t>ГБУЗ "Городская клиническая больница скорой медицинской помощи им. В.В. Ангапова"</t>
  </si>
  <si>
    <t>НУЗ "Отделенческая клиническая больница на ст. Улан-Удэ ОАО "РЖД"</t>
  </si>
  <si>
    <t>НУЗ "Отделенческая клиническая больница на ст.Северобайкальск ОАО "РЖД"</t>
  </si>
  <si>
    <t>АУ РБ "Республиканский клинический госпиталь для ветеранов войн "</t>
  </si>
  <si>
    <t>ГАУЗ "Республиканская стоматологическая поликлиника"</t>
  </si>
  <si>
    <t>ГАУЗ "Детская стоматологическая поликлиника"</t>
  </si>
  <si>
    <t>ГБУЗ РЦМП, центр здоровья</t>
  </si>
  <si>
    <t>ГБУЗ ГЦМП, центр здоровья</t>
  </si>
  <si>
    <t>ГБУЗ "Гордская больница№5"</t>
  </si>
  <si>
    <t>ГБУЗ "Городская больница №4"</t>
  </si>
  <si>
    <t>ГАУЗ "Республиканский клинический лечебно-реабилитационный центр
 "Центр восточной медицины"</t>
  </si>
  <si>
    <t>Количество проанализированных анкет</t>
  </si>
  <si>
    <t>ООО «Формула здоровья»</t>
  </si>
  <si>
    <t>ООО «Байкальский диагностический центр»</t>
  </si>
  <si>
    <t>ООО «Клинико-диагностический центр «РИТМ»</t>
  </si>
  <si>
    <t>ООО «ЗДОРОВЬЕ»</t>
  </si>
  <si>
    <t>ООО «Дентапроф»</t>
  </si>
  <si>
    <t>ООО «Центр обслуживания пациентов-1«РИТМ»</t>
  </si>
  <si>
    <t>ООО «МастерДент»</t>
  </si>
  <si>
    <t>ООО «Здоровье»</t>
  </si>
  <si>
    <t>ООО «АльфаМед»</t>
  </si>
  <si>
    <t>ООО «МРТ-РИТМ»</t>
  </si>
  <si>
    <t>ИП Хунгуреева Маина Анатольевна</t>
  </si>
  <si>
    <t>нет сайта 0</t>
  </si>
  <si>
    <t>ООО Медицинский центр «ДИАМЕД»</t>
  </si>
  <si>
    <t>ООО «Дента»</t>
  </si>
  <si>
    <t>ООО «Оникс»</t>
  </si>
  <si>
    <t>ООО «Белая жемчужина»</t>
  </si>
  <si>
    <t>ООО «Центр амбулаторной хирургии «Де-Нова»</t>
  </si>
  <si>
    <t>ООО «НикМед»</t>
  </si>
  <si>
    <t>ООО Медицинский центр «ДИАМЕД ПЛЮС»</t>
  </si>
  <si>
    <t xml:space="preserve">ООО «ВИТА-Мед» </t>
  </si>
  <si>
    <t>ООО Медицинский нефрологический центр «Нефро Диал»</t>
  </si>
  <si>
    <t>ООО «Ювадент»</t>
  </si>
  <si>
    <t>Санаторно-курортное учреждение профсоюзов Республики Бурятия «Байкалкурорт»</t>
  </si>
  <si>
    <t xml:space="preserve">ООО Одонт </t>
  </si>
  <si>
    <t>ГАУЗ "Детская клиническая больница с ЦМР"</t>
  </si>
  <si>
    <t>№ п\п</t>
  </si>
  <si>
    <t>НУЗ "Узловая поликлиника на ст. Таксимо ОАО "РЖД"</t>
  </si>
  <si>
    <t>НУЗ "Узловая поликлиника на ст. Наушки ОАО "РЖД"</t>
  </si>
  <si>
    <t>ГБУЗ"Городской перинатальный центр"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</si>
</sst>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b/>
      <sz val="24"/>
      <color rgb="FF000000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  <font>
      <sz val="24"/>
      <color rgb="FF000000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b/>
      <sz val="26"/>
      <color theme="1"/>
      <name val="Calibri"/>
      <family val="2"/>
      <charset val="204"/>
      <scheme val="minor"/>
    </font>
    <font>
      <b/>
      <sz val="36"/>
      <color theme="1"/>
      <name val="Calibri"/>
      <family val="2"/>
      <charset val="204"/>
      <scheme val="minor"/>
    </font>
    <font>
      <sz val="28"/>
      <color theme="1"/>
      <name val="Calibri"/>
      <family val="2"/>
      <charset val="204"/>
      <scheme val="minor"/>
    </font>
    <font>
      <sz val="28"/>
      <color theme="1"/>
      <name val="Times New Roman"/>
      <family val="1"/>
      <charset val="204"/>
    </font>
    <font>
      <sz val="36"/>
      <color theme="1"/>
      <name val="Calibri"/>
      <family val="2"/>
      <charset val="204"/>
      <scheme val="minor"/>
    </font>
    <font>
      <b/>
      <sz val="28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36"/>
      <name val="Times New Roman"/>
      <family val="1"/>
      <charset val="204"/>
    </font>
    <font>
      <sz val="36"/>
      <color rgb="FF000080"/>
      <name val="Times New Roman"/>
      <family val="1"/>
      <charset val="204"/>
    </font>
    <font>
      <b/>
      <sz val="36"/>
      <color rgb="FF000000"/>
      <name val="Times New Roman"/>
      <family val="1"/>
      <charset val="204"/>
    </font>
    <font>
      <b/>
      <sz val="72"/>
      <color theme="1"/>
      <name val="Times New Roman"/>
      <family val="1"/>
      <charset val="204"/>
    </font>
    <font>
      <sz val="36"/>
      <color theme="1"/>
      <name val="Times"/>
      <family val="1"/>
    </font>
    <font>
      <b/>
      <sz val="36"/>
      <color theme="1"/>
      <name val="Times"/>
      <family val="1"/>
    </font>
    <font>
      <b/>
      <sz val="42"/>
      <color theme="1"/>
      <name val="Times New Roman"/>
      <family val="1"/>
      <charset val="204"/>
    </font>
    <font>
      <b/>
      <sz val="42"/>
      <name val="Times New Roman"/>
      <family val="1"/>
      <charset val="204"/>
    </font>
    <font>
      <b/>
      <sz val="26"/>
      <color rgb="FF000000"/>
      <name val="Times New Roman"/>
      <family val="1"/>
      <charset val="204"/>
    </font>
    <font>
      <b/>
      <sz val="58"/>
      <color theme="1"/>
      <name val="Times New Roman"/>
      <family val="1"/>
      <charset val="204"/>
    </font>
    <font>
      <b/>
      <sz val="48"/>
      <color theme="1"/>
      <name val="Times"/>
      <family val="1"/>
    </font>
    <font>
      <b/>
      <sz val="72"/>
      <color theme="1"/>
      <name val="Times"/>
      <family val="1"/>
    </font>
    <font>
      <b/>
      <sz val="36"/>
      <color theme="1"/>
      <name val="Times"/>
      <charset val="204"/>
    </font>
    <font>
      <b/>
      <sz val="48"/>
      <color theme="1"/>
      <name val="Calibri"/>
      <family val="2"/>
      <charset val="204"/>
      <scheme val="minor"/>
    </font>
    <font>
      <b/>
      <sz val="58"/>
      <color theme="1"/>
      <name val="Times"/>
      <family val="1"/>
    </font>
    <font>
      <b/>
      <sz val="72"/>
      <color theme="1"/>
      <name val="Calibri"/>
      <family val="2"/>
      <charset val="204"/>
      <scheme val="minor"/>
    </font>
    <font>
      <sz val="36"/>
      <color theme="1"/>
      <name val="Times"/>
      <charset val="204"/>
    </font>
    <font>
      <b/>
      <sz val="42"/>
      <color theme="1"/>
      <name val="Times"/>
      <family val="1"/>
    </font>
    <font>
      <b/>
      <sz val="14"/>
      <color theme="1"/>
      <name val="Times New Roman"/>
      <family val="1"/>
      <charset val="204"/>
    </font>
    <font>
      <sz val="14"/>
      <color theme="1"/>
      <name val="Times"/>
      <family val="1"/>
    </font>
    <font>
      <sz val="16"/>
      <color theme="1"/>
      <name val="Times"/>
      <family val="1"/>
    </font>
    <font>
      <b/>
      <sz val="16"/>
      <color theme="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0" fillId="4" borderId="0" xfId="0" applyFill="1"/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/>
    <xf numFmtId="0" fontId="5" fillId="2" borderId="2" xfId="0" applyFont="1" applyFill="1" applyBorder="1"/>
    <xf numFmtId="0" fontId="5" fillId="4" borderId="2" xfId="0" applyFont="1" applyFill="1" applyBorder="1"/>
    <xf numFmtId="0" fontId="4" fillId="0" borderId="2" xfId="0" applyFont="1" applyBorder="1" applyAlignment="1">
      <alignment horizontal="left"/>
    </xf>
    <xf numFmtId="0" fontId="5" fillId="3" borderId="2" xfId="0" applyFont="1" applyFill="1" applyBorder="1"/>
    <xf numFmtId="0" fontId="5" fillId="0" borderId="2" xfId="0" applyFont="1" applyBorder="1"/>
    <xf numFmtId="0" fontId="9" fillId="0" borderId="2" xfId="0" applyFont="1" applyBorder="1" applyAlignment="1">
      <alignment vertical="top" wrapText="1"/>
    </xf>
    <xf numFmtId="0" fontId="9" fillId="2" borderId="2" xfId="0" applyFont="1" applyFill="1" applyBorder="1" applyAlignment="1">
      <alignment vertical="top" wrapText="1"/>
    </xf>
    <xf numFmtId="0" fontId="9" fillId="0" borderId="2" xfId="0" applyFont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2" fontId="0" fillId="2" borderId="0" xfId="0" applyNumberFormat="1" applyFill="1"/>
    <xf numFmtId="0" fontId="0" fillId="2" borderId="0" xfId="0" applyFill="1"/>
    <xf numFmtId="0" fontId="13" fillId="0" borderId="2" xfId="0" applyFont="1" applyBorder="1"/>
    <xf numFmtId="0" fontId="15" fillId="2" borderId="9" xfId="0" applyFont="1" applyFill="1" applyBorder="1" applyAlignment="1">
      <alignment vertical="top" wrapText="1"/>
    </xf>
    <xf numFmtId="2" fontId="15" fillId="2" borderId="9" xfId="0" applyNumberFormat="1" applyFont="1" applyFill="1" applyBorder="1" applyAlignment="1">
      <alignment vertical="top" wrapText="1"/>
    </xf>
    <xf numFmtId="0" fontId="15" fillId="2" borderId="0" xfId="0" applyFont="1" applyFill="1" applyBorder="1" applyAlignment="1">
      <alignment vertical="top" wrapText="1"/>
    </xf>
    <xf numFmtId="0" fontId="15" fillId="2" borderId="2" xfId="0" applyFont="1" applyFill="1" applyBorder="1" applyAlignment="1">
      <alignment vertical="top" wrapText="1"/>
    </xf>
    <xf numFmtId="0" fontId="15" fillId="2" borderId="8" xfId="0" applyFont="1" applyFill="1" applyBorder="1" applyAlignment="1">
      <alignment vertical="top" wrapText="1"/>
    </xf>
    <xf numFmtId="0" fontId="15" fillId="0" borderId="9" xfId="0" applyFont="1" applyBorder="1" applyAlignment="1">
      <alignment vertical="top" wrapText="1"/>
    </xf>
    <xf numFmtId="0" fontId="15" fillId="2" borderId="8" xfId="0" applyFont="1" applyFill="1" applyBorder="1" applyAlignment="1">
      <alignment horizontal="left" vertical="top" wrapText="1"/>
    </xf>
    <xf numFmtId="0" fontId="15" fillId="0" borderId="8" xfId="0" applyFont="1" applyBorder="1" applyAlignment="1">
      <alignment vertical="top" wrapText="1"/>
    </xf>
    <xf numFmtId="0" fontId="13" fillId="0" borderId="2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2" fontId="15" fillId="2" borderId="2" xfId="0" applyNumberFormat="1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3" fillId="2" borderId="2" xfId="0" applyFont="1" applyFill="1" applyBorder="1"/>
    <xf numFmtId="0" fontId="13" fillId="0" borderId="3" xfId="0" applyFont="1" applyBorder="1"/>
    <xf numFmtId="164" fontId="12" fillId="2" borderId="2" xfId="0" applyNumberFormat="1" applyFont="1" applyFill="1" applyBorder="1" applyAlignment="1">
      <alignment horizontal="center" vertical="center"/>
    </xf>
    <xf numFmtId="164" fontId="14" fillId="2" borderId="3" xfId="0" applyNumberFormat="1" applyFont="1" applyFill="1" applyBorder="1" applyAlignment="1">
      <alignment horizontal="center" vertical="center" wrapText="1"/>
    </xf>
    <xf numFmtId="164" fontId="14" fillId="2" borderId="2" xfId="0" applyNumberFormat="1" applyFont="1" applyFill="1" applyBorder="1" applyAlignment="1">
      <alignment horizontal="center" vertical="center" wrapText="1"/>
    </xf>
    <xf numFmtId="164" fontId="12" fillId="2" borderId="3" xfId="0" applyNumberFormat="1" applyFont="1" applyFill="1" applyBorder="1" applyAlignment="1">
      <alignment horizontal="center" vertical="center"/>
    </xf>
    <xf numFmtId="164" fontId="13" fillId="2" borderId="2" xfId="0" applyNumberFormat="1" applyFont="1" applyFill="1" applyBorder="1" applyAlignment="1">
      <alignment horizontal="center" vertical="center" wrapText="1"/>
    </xf>
    <xf numFmtId="164" fontId="13" fillId="2" borderId="10" xfId="0" applyNumberFormat="1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164" fontId="13" fillId="2" borderId="6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164" fontId="13" fillId="2" borderId="7" xfId="0" applyNumberFormat="1" applyFont="1" applyFill="1" applyBorder="1" applyAlignment="1">
      <alignment horizontal="center" vertical="center" wrapText="1"/>
    </xf>
    <xf numFmtId="164" fontId="13" fillId="2" borderId="13" xfId="0" applyNumberFormat="1" applyFont="1" applyFill="1" applyBorder="1" applyAlignment="1">
      <alignment horizontal="center" vertical="center" wrapText="1"/>
    </xf>
    <xf numFmtId="164" fontId="13" fillId="2" borderId="12" xfId="0" applyNumberFormat="1" applyFont="1" applyFill="1" applyBorder="1" applyAlignment="1">
      <alignment horizontal="center" vertical="center" wrapText="1"/>
    </xf>
    <xf numFmtId="164" fontId="13" fillId="2" borderId="14" xfId="0" applyNumberFormat="1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0" fontId="26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/>
    </xf>
    <xf numFmtId="164" fontId="28" fillId="2" borderId="2" xfId="0" applyNumberFormat="1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164" fontId="29" fillId="2" borderId="2" xfId="0" applyNumberFormat="1" applyFont="1" applyFill="1" applyBorder="1" applyAlignment="1">
      <alignment horizontal="center" vertical="center" wrapText="1"/>
    </xf>
    <xf numFmtId="164" fontId="30" fillId="2" borderId="2" xfId="0" applyNumberFormat="1" applyFont="1" applyFill="1" applyBorder="1" applyAlignment="1">
      <alignment horizontal="center" vertical="center" wrapText="1"/>
    </xf>
    <xf numFmtId="164" fontId="28" fillId="2" borderId="2" xfId="0" applyNumberFormat="1" applyFont="1" applyFill="1" applyBorder="1" applyAlignment="1">
      <alignment horizontal="center" vertical="center"/>
    </xf>
    <xf numFmtId="164" fontId="29" fillId="2" borderId="2" xfId="0" applyNumberFormat="1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164" fontId="20" fillId="3" borderId="2" xfId="0" applyNumberFormat="1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164" fontId="20" fillId="4" borderId="2" xfId="0" applyNumberFormat="1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0" fontId="23" fillId="3" borderId="2" xfId="0" applyFont="1" applyFill="1" applyBorder="1"/>
    <xf numFmtId="0" fontId="23" fillId="3" borderId="2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34" fillId="4" borderId="2" xfId="0" applyFont="1" applyFill="1" applyBorder="1" applyAlignment="1">
      <alignment horizontal="center" vertical="center"/>
    </xf>
    <xf numFmtId="0" fontId="0" fillId="3" borderId="0" xfId="0" applyFill="1"/>
    <xf numFmtId="0" fontId="19" fillId="2" borderId="7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top" wrapText="1"/>
    </xf>
    <xf numFmtId="0" fontId="13" fillId="0" borderId="4" xfId="0" applyFont="1" applyBorder="1"/>
    <xf numFmtId="0" fontId="15" fillId="0" borderId="4" xfId="0" applyFont="1" applyBorder="1" applyAlignment="1">
      <alignment vertical="center" wrapText="1"/>
    </xf>
    <xf numFmtId="0" fontId="25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3" fillId="2" borderId="3" xfId="0" applyFont="1" applyFill="1" applyBorder="1"/>
    <xf numFmtId="164" fontId="8" fillId="3" borderId="0" xfId="0" applyNumberFormat="1" applyFont="1" applyFill="1"/>
    <xf numFmtId="164" fontId="7" fillId="3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1" fillId="0" borderId="0" xfId="0" applyFont="1"/>
    <xf numFmtId="2" fontId="24" fillId="2" borderId="2" xfId="0" applyNumberFormat="1" applyFont="1" applyFill="1" applyBorder="1" applyAlignment="1">
      <alignment horizontal="center" vertical="center"/>
    </xf>
    <xf numFmtId="2" fontId="19" fillId="2" borderId="2" xfId="0" applyNumberFormat="1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 wrapText="1"/>
    </xf>
    <xf numFmtId="0" fontId="35" fillId="2" borderId="2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164" fontId="38" fillId="4" borderId="2" xfId="0" applyNumberFormat="1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164" fontId="34" fillId="4" borderId="2" xfId="0" applyNumberFormat="1" applyFont="1" applyFill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42" fillId="0" borderId="9" xfId="0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center" vertical="center"/>
    </xf>
    <xf numFmtId="0" fontId="43" fillId="4" borderId="2" xfId="0" applyFont="1" applyFill="1" applyBorder="1" applyAlignment="1">
      <alignment horizontal="center" vertical="center"/>
    </xf>
    <xf numFmtId="0" fontId="42" fillId="0" borderId="2" xfId="0" applyFont="1" applyBorder="1"/>
    <xf numFmtId="0" fontId="32" fillId="0" borderId="2" xfId="0" applyFont="1" applyBorder="1" applyAlignment="1">
      <alignment horizontal="center" vertical="center"/>
    </xf>
    <xf numFmtId="0" fontId="44" fillId="0" borderId="2" xfId="0" applyFont="1" applyBorder="1" applyAlignment="1">
      <alignment vertical="top"/>
    </xf>
    <xf numFmtId="0" fontId="45" fillId="2" borderId="2" xfId="0" applyFont="1" applyFill="1" applyBorder="1" applyAlignment="1">
      <alignment horizontal="center" vertical="center"/>
    </xf>
    <xf numFmtId="0" fontId="41" fillId="3" borderId="2" xfId="0" applyFont="1" applyFill="1" applyBorder="1" applyAlignment="1">
      <alignment horizontal="center"/>
    </xf>
    <xf numFmtId="0" fontId="45" fillId="2" borderId="2" xfId="0" applyFont="1" applyFill="1" applyBorder="1" applyAlignment="1">
      <alignment horizontal="center"/>
    </xf>
    <xf numFmtId="0" fontId="46" fillId="2" borderId="2" xfId="0" applyFont="1" applyFill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/>
    </xf>
    <xf numFmtId="0" fontId="46" fillId="2" borderId="2" xfId="0" applyFont="1" applyFill="1" applyBorder="1" applyAlignment="1">
      <alignment horizontal="center" vertical="center"/>
    </xf>
    <xf numFmtId="0" fontId="46" fillId="0" borderId="2" xfId="0" applyFont="1" applyBorder="1" applyAlignment="1">
      <alignment horizontal="center" vertical="center" wrapText="1"/>
    </xf>
    <xf numFmtId="0" fontId="45" fillId="2" borderId="9" xfId="0" applyFont="1" applyFill="1" applyBorder="1" applyAlignment="1">
      <alignment horizontal="center"/>
    </xf>
    <xf numFmtId="0" fontId="45" fillId="2" borderId="7" xfId="0" applyFont="1" applyFill="1" applyBorder="1" applyAlignment="1">
      <alignment horizontal="center"/>
    </xf>
    <xf numFmtId="0" fontId="46" fillId="0" borderId="7" xfId="0" applyFont="1" applyBorder="1" applyAlignment="1">
      <alignment horizontal="center" vertical="center" wrapText="1"/>
    </xf>
    <xf numFmtId="0" fontId="40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vertical="top"/>
    </xf>
    <xf numFmtId="0" fontId="47" fillId="0" borderId="2" xfId="0" applyFont="1" applyBorder="1" applyAlignment="1">
      <alignment horizontal="left" vertical="top" wrapText="1"/>
    </xf>
    <xf numFmtId="0" fontId="48" fillId="2" borderId="2" xfId="0" applyFont="1" applyFill="1" applyBorder="1"/>
    <xf numFmtId="0" fontId="49" fillId="2" borderId="2" xfId="0" applyFont="1" applyFill="1" applyBorder="1" applyAlignment="1">
      <alignment horizontal="center"/>
    </xf>
    <xf numFmtId="0" fontId="48" fillId="0" borderId="2" xfId="0" applyFont="1" applyBorder="1"/>
    <xf numFmtId="0" fontId="50" fillId="3" borderId="2" xfId="0" applyFont="1" applyFill="1" applyBorder="1" applyAlignment="1">
      <alignment horizontal="center"/>
    </xf>
    <xf numFmtId="0" fontId="4" fillId="3" borderId="2" xfId="0" applyFont="1" applyFill="1" applyBorder="1"/>
    <xf numFmtId="164" fontId="51" fillId="2" borderId="2" xfId="0" applyNumberFormat="1" applyFont="1" applyFill="1" applyBorder="1" applyAlignment="1">
      <alignment horizontal="center" vertical="center" wrapText="1"/>
    </xf>
    <xf numFmtId="164" fontId="51" fillId="2" borderId="10" xfId="0" applyNumberFormat="1" applyFont="1" applyFill="1" applyBorder="1" applyAlignment="1">
      <alignment horizontal="center" vertical="center" wrapText="1"/>
    </xf>
    <xf numFmtId="164" fontId="51" fillId="2" borderId="1" xfId="0" applyNumberFormat="1" applyFont="1" applyFill="1" applyBorder="1" applyAlignment="1">
      <alignment horizontal="center" vertical="center" wrapText="1"/>
    </xf>
    <xf numFmtId="164" fontId="51" fillId="2" borderId="6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42" fillId="2" borderId="2" xfId="0" applyFont="1" applyFill="1" applyBorder="1" applyAlignment="1">
      <alignment horizontal="center" vertical="center"/>
    </xf>
    <xf numFmtId="0" fontId="40" fillId="2" borderId="2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33" fillId="3" borderId="2" xfId="0" applyFont="1" applyFill="1" applyBorder="1" applyAlignment="1">
      <alignment horizontal="center" vertical="center"/>
    </xf>
    <xf numFmtId="0" fontId="46" fillId="3" borderId="2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164" fontId="6" fillId="3" borderId="7" xfId="0" applyNumberFormat="1" applyFont="1" applyFill="1" applyBorder="1" applyAlignment="1">
      <alignment horizontal="center" vertical="center"/>
    </xf>
    <xf numFmtId="164" fontId="6" fillId="3" borderId="9" xfId="0" applyNumberFormat="1" applyFont="1" applyFill="1" applyBorder="1" applyAlignment="1">
      <alignment horizontal="center" vertical="center"/>
    </xf>
    <xf numFmtId="164" fontId="6" fillId="3" borderId="15" xfId="0" applyNumberFormat="1" applyFont="1" applyFill="1" applyBorder="1" applyAlignment="1">
      <alignment horizontal="center" vertical="center"/>
    </xf>
    <xf numFmtId="164" fontId="7" fillId="3" borderId="7" xfId="0" applyNumberFormat="1" applyFont="1" applyFill="1" applyBorder="1" applyAlignment="1">
      <alignment horizontal="center" vertical="center" wrapText="1"/>
    </xf>
    <xf numFmtId="164" fontId="7" fillId="3" borderId="9" xfId="0" applyNumberFormat="1" applyFont="1" applyFill="1" applyBorder="1" applyAlignment="1">
      <alignment horizontal="center" vertical="center" wrapText="1"/>
    </xf>
    <xf numFmtId="164" fontId="7" fillId="3" borderId="15" xfId="0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32" fillId="2" borderId="4" xfId="0" applyFont="1" applyFill="1" applyBorder="1" applyAlignment="1">
      <alignment horizontal="center" vertical="center" wrapText="1"/>
    </xf>
    <xf numFmtId="0" fontId="32" fillId="2" borderId="5" xfId="0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42" fillId="2" borderId="7" xfId="0" applyFont="1" applyFill="1" applyBorder="1" applyAlignment="1">
      <alignment horizontal="center" vertical="center" wrapText="1"/>
    </xf>
    <xf numFmtId="0" fontId="42" fillId="2" borderId="9" xfId="0" applyFont="1" applyFill="1" applyBorder="1" applyAlignment="1">
      <alignment horizontal="center" vertical="center" wrapText="1"/>
    </xf>
    <xf numFmtId="0" fontId="42" fillId="2" borderId="15" xfId="0" applyFont="1" applyFill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/>
    </xf>
    <xf numFmtId="0" fontId="23" fillId="3" borderId="9" xfId="0" applyFont="1" applyFill="1" applyBorder="1" applyAlignment="1">
      <alignment horizontal="center" vertical="center"/>
    </xf>
    <xf numFmtId="0" fontId="23" fillId="3" borderId="15" xfId="0" applyFont="1" applyFill="1" applyBorder="1" applyAlignment="1">
      <alignment horizontal="center" vertical="center"/>
    </xf>
    <xf numFmtId="0" fontId="23" fillId="3" borderId="7" xfId="0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31" fillId="3" borderId="7" xfId="0" applyFont="1" applyFill="1" applyBorder="1" applyAlignment="1">
      <alignment horizontal="center" vertical="center" wrapText="1"/>
    </xf>
    <xf numFmtId="0" fontId="31" fillId="3" borderId="9" xfId="0" applyFont="1" applyFill="1" applyBorder="1" applyAlignment="1">
      <alignment horizontal="center" vertical="center" wrapText="1"/>
    </xf>
    <xf numFmtId="0" fontId="31" fillId="3" borderId="15" xfId="0" applyFont="1" applyFill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 wrapText="1"/>
    </xf>
    <xf numFmtId="0" fontId="23" fillId="4" borderId="9" xfId="0" applyFont="1" applyFill="1" applyBorder="1" applyAlignment="1">
      <alignment horizontal="center" vertical="center" wrapText="1"/>
    </xf>
    <xf numFmtId="0" fontId="23" fillId="4" borderId="15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9"/>
  <sheetViews>
    <sheetView view="pageBreakPreview" zoomScale="25" zoomScaleNormal="55" zoomScaleSheetLayoutView="25" workbookViewId="0">
      <pane xSplit="10" ySplit="4" topLeftCell="K5" activePane="bottomRight" state="frozen"/>
      <selection pane="topRight" activeCell="J1" sqref="J1"/>
      <selection pane="bottomLeft" activeCell="A6" sqref="A6"/>
      <selection pane="bottomRight" activeCell="B46" sqref="B46"/>
    </sheetView>
  </sheetViews>
  <sheetFormatPr defaultRowHeight="33.75" x14ac:dyDescent="0.5"/>
  <cols>
    <col min="1" max="1" width="12.7109375" style="55" bestFit="1" customWidth="1"/>
    <col min="2" max="2" width="24.28515625" customWidth="1"/>
    <col min="3" max="3" width="89.140625" customWidth="1"/>
    <col min="4" max="4" width="24.42578125" customWidth="1"/>
    <col min="5" max="7" width="18" style="20" customWidth="1"/>
    <col min="8" max="8" width="18" style="19" customWidth="1"/>
    <col min="9" max="9" width="18" style="20" customWidth="1"/>
    <col min="10" max="10" width="18" style="91" customWidth="1"/>
    <col min="11" max="14" width="18" style="20" customWidth="1"/>
    <col min="15" max="15" width="34.140625" style="20" customWidth="1"/>
    <col min="16" max="16" width="18" style="91" customWidth="1"/>
    <col min="17" max="19" width="18" style="20" customWidth="1"/>
    <col min="20" max="20" width="18" style="91" customWidth="1"/>
    <col min="21" max="21" width="40.140625" customWidth="1"/>
    <col min="22" max="22" width="34.42578125" customWidth="1"/>
    <col min="23" max="23" width="18" style="91" customWidth="1"/>
    <col min="24" max="26" width="18" customWidth="1"/>
    <col min="27" max="27" width="18" style="91" customWidth="1"/>
    <col min="28" max="28" width="18" style="1" customWidth="1"/>
    <col min="29" max="29" width="0" hidden="1" customWidth="1"/>
  </cols>
  <sheetData>
    <row r="1" spans="1:29" ht="145.5" customHeight="1" x14ac:dyDescent="0.25">
      <c r="B1" s="142" t="s">
        <v>23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</row>
    <row r="2" spans="1:29" ht="89.25" customHeight="1" x14ac:dyDescent="0.25">
      <c r="A2" s="155" t="s">
        <v>143</v>
      </c>
      <c r="B2" s="169" t="s">
        <v>25</v>
      </c>
      <c r="C2" s="167" t="s">
        <v>16</v>
      </c>
      <c r="D2" s="164" t="s">
        <v>117</v>
      </c>
      <c r="E2" s="147" t="s">
        <v>1</v>
      </c>
      <c r="F2" s="148"/>
      <c r="G2" s="148"/>
      <c r="H2" s="148"/>
      <c r="I2" s="149"/>
      <c r="J2" s="158" t="s">
        <v>20</v>
      </c>
      <c r="K2" s="150" t="s">
        <v>8</v>
      </c>
      <c r="L2" s="151"/>
      <c r="M2" s="151"/>
      <c r="N2" s="151"/>
      <c r="O2" s="152"/>
      <c r="P2" s="143" t="s">
        <v>20</v>
      </c>
      <c r="Q2" s="152" t="s">
        <v>18</v>
      </c>
      <c r="R2" s="153"/>
      <c r="S2" s="153"/>
      <c r="T2" s="161" t="s">
        <v>20</v>
      </c>
      <c r="U2" s="154" t="s">
        <v>12</v>
      </c>
      <c r="V2" s="154"/>
      <c r="W2" s="161" t="s">
        <v>20</v>
      </c>
      <c r="X2" s="145" t="s">
        <v>82</v>
      </c>
      <c r="Y2" s="146"/>
      <c r="Z2" s="146"/>
      <c r="AA2" s="143" t="s">
        <v>20</v>
      </c>
      <c r="AB2" s="144" t="s">
        <v>21</v>
      </c>
      <c r="AC2" s="4"/>
    </row>
    <row r="3" spans="1:29" ht="293.45" customHeight="1" x14ac:dyDescent="0.25">
      <c r="A3" s="156"/>
      <c r="B3" s="170"/>
      <c r="C3" s="168"/>
      <c r="D3" s="165"/>
      <c r="E3" s="22" t="s">
        <v>2</v>
      </c>
      <c r="F3" s="22" t="s">
        <v>5</v>
      </c>
      <c r="G3" s="22" t="s">
        <v>4</v>
      </c>
      <c r="H3" s="23" t="s">
        <v>74</v>
      </c>
      <c r="I3" s="22" t="s">
        <v>7</v>
      </c>
      <c r="J3" s="159"/>
      <c r="K3" s="24" t="s">
        <v>75</v>
      </c>
      <c r="L3" s="25" t="s">
        <v>76</v>
      </c>
      <c r="M3" s="25" t="s">
        <v>78</v>
      </c>
      <c r="N3" s="25" t="s">
        <v>88</v>
      </c>
      <c r="O3" s="25" t="s">
        <v>79</v>
      </c>
      <c r="P3" s="143"/>
      <c r="Q3" s="26" t="s">
        <v>80</v>
      </c>
      <c r="R3" s="24" t="s">
        <v>81</v>
      </c>
      <c r="S3" s="22" t="s">
        <v>77</v>
      </c>
      <c r="T3" s="162"/>
      <c r="U3" s="27" t="s">
        <v>13</v>
      </c>
      <c r="V3" s="27" t="s">
        <v>14</v>
      </c>
      <c r="W3" s="162"/>
      <c r="X3" s="28" t="s">
        <v>83</v>
      </c>
      <c r="Y3" s="29" t="s">
        <v>84</v>
      </c>
      <c r="Z3" s="85" t="s">
        <v>85</v>
      </c>
      <c r="AA3" s="143"/>
      <c r="AB3" s="144"/>
      <c r="AC3" s="2" t="s">
        <v>22</v>
      </c>
    </row>
    <row r="4" spans="1:29" ht="26.25" hidden="1" customHeight="1" x14ac:dyDescent="0.4">
      <c r="A4" s="156"/>
      <c r="B4" s="170"/>
      <c r="C4" s="30"/>
      <c r="D4" s="165"/>
      <c r="E4" s="33"/>
      <c r="F4" s="33"/>
      <c r="G4" s="33"/>
      <c r="H4" s="32"/>
      <c r="I4" s="33"/>
      <c r="J4" s="159"/>
      <c r="K4" s="34"/>
      <c r="L4" s="33"/>
      <c r="M4" s="33"/>
      <c r="N4" s="33"/>
      <c r="O4" s="33"/>
      <c r="P4" s="143"/>
      <c r="Q4" s="90"/>
      <c r="R4" s="37"/>
      <c r="S4" s="37"/>
      <c r="T4" s="162"/>
      <c r="U4" s="21"/>
      <c r="V4" s="21"/>
      <c r="W4" s="162"/>
      <c r="X4" s="38"/>
      <c r="Y4" s="21"/>
      <c r="Z4" s="86"/>
      <c r="AA4" s="143"/>
      <c r="AB4" s="144"/>
      <c r="AC4" s="3"/>
    </row>
    <row r="5" spans="1:29" ht="157.5" x14ac:dyDescent="0.25">
      <c r="A5" s="156"/>
      <c r="B5" s="170"/>
      <c r="C5" s="88" t="s">
        <v>17</v>
      </c>
      <c r="D5" s="166"/>
      <c r="E5" s="33" t="s">
        <v>3</v>
      </c>
      <c r="F5" s="33" t="s">
        <v>6</v>
      </c>
      <c r="G5" s="33" t="s">
        <v>6</v>
      </c>
      <c r="H5" s="34" t="s">
        <v>10</v>
      </c>
      <c r="I5" s="33" t="s">
        <v>10</v>
      </c>
      <c r="J5" s="160"/>
      <c r="K5" s="34" t="s">
        <v>10</v>
      </c>
      <c r="L5" s="33" t="s">
        <v>10</v>
      </c>
      <c r="M5" s="33" t="s">
        <v>10</v>
      </c>
      <c r="N5" s="33" t="s">
        <v>10</v>
      </c>
      <c r="O5" s="33" t="s">
        <v>10</v>
      </c>
      <c r="P5" s="143"/>
      <c r="Q5" s="34" t="s">
        <v>10</v>
      </c>
      <c r="R5" s="33" t="s">
        <v>10</v>
      </c>
      <c r="S5" s="33" t="s">
        <v>10</v>
      </c>
      <c r="T5" s="163"/>
      <c r="U5" s="35" t="s">
        <v>10</v>
      </c>
      <c r="V5" s="35" t="s">
        <v>10</v>
      </c>
      <c r="W5" s="163"/>
      <c r="X5" s="36" t="s">
        <v>10</v>
      </c>
      <c r="Y5" s="35" t="s">
        <v>10</v>
      </c>
      <c r="Z5" s="87" t="s">
        <v>10</v>
      </c>
      <c r="AA5" s="143"/>
      <c r="AB5" s="144"/>
      <c r="AC5" s="3"/>
    </row>
    <row r="6" spans="1:29" s="94" customFormat="1" ht="69" customHeight="1" x14ac:dyDescent="0.25">
      <c r="A6" s="157"/>
      <c r="B6" s="171"/>
      <c r="C6" s="59" t="s">
        <v>98</v>
      </c>
      <c r="D6" s="89"/>
      <c r="E6" s="39">
        <v>1</v>
      </c>
      <c r="F6" s="39">
        <v>1</v>
      </c>
      <c r="G6" s="39">
        <v>2</v>
      </c>
      <c r="H6" s="39">
        <v>5</v>
      </c>
      <c r="I6" s="39">
        <v>5</v>
      </c>
      <c r="J6" s="15">
        <v>14</v>
      </c>
      <c r="K6" s="40">
        <v>5</v>
      </c>
      <c r="L6" s="41">
        <v>5</v>
      </c>
      <c r="M6" s="41">
        <v>3</v>
      </c>
      <c r="N6" s="41">
        <v>3</v>
      </c>
      <c r="O6" s="41">
        <v>5</v>
      </c>
      <c r="P6" s="92">
        <v>21</v>
      </c>
      <c r="Q6" s="39">
        <v>5</v>
      </c>
      <c r="R6" s="39">
        <v>5</v>
      </c>
      <c r="S6" s="39">
        <v>5</v>
      </c>
      <c r="T6" s="15">
        <v>15</v>
      </c>
      <c r="U6" s="39">
        <v>5</v>
      </c>
      <c r="V6" s="39">
        <v>5</v>
      </c>
      <c r="W6" s="15">
        <f>SUM(U6:V6)</f>
        <v>10</v>
      </c>
      <c r="X6" s="42">
        <v>5</v>
      </c>
      <c r="Y6" s="39">
        <v>5</v>
      </c>
      <c r="Z6" s="39">
        <v>5</v>
      </c>
      <c r="AA6" s="15">
        <v>15</v>
      </c>
      <c r="AB6" s="75">
        <f t="shared" ref="AB6" si="0">J6+P6+T6+W6+AA6</f>
        <v>75</v>
      </c>
      <c r="AC6" s="93"/>
    </row>
    <row r="7" spans="1:29" ht="90" customHeight="1" x14ac:dyDescent="0.25">
      <c r="A7" s="106">
        <v>1</v>
      </c>
      <c r="B7" s="53">
        <v>1</v>
      </c>
      <c r="C7" s="60" t="s">
        <v>142</v>
      </c>
      <c r="D7" s="31">
        <v>11</v>
      </c>
      <c r="E7" s="43">
        <v>1</v>
      </c>
      <c r="F7" s="43">
        <v>1</v>
      </c>
      <c r="G7" s="43">
        <v>2</v>
      </c>
      <c r="H7" s="43">
        <v>5</v>
      </c>
      <c r="I7" s="43">
        <v>5</v>
      </c>
      <c r="J7" s="16">
        <f>SUM(E7:I7)</f>
        <v>14</v>
      </c>
      <c r="K7" s="44">
        <v>5</v>
      </c>
      <c r="L7" s="45">
        <v>5</v>
      </c>
      <c r="M7" s="45">
        <v>3</v>
      </c>
      <c r="N7" s="45">
        <v>3</v>
      </c>
      <c r="O7" s="46">
        <v>5</v>
      </c>
      <c r="P7" s="16">
        <f>SUM(K7:O7)</f>
        <v>21</v>
      </c>
      <c r="Q7" s="43">
        <v>5</v>
      </c>
      <c r="R7" s="43">
        <v>5</v>
      </c>
      <c r="S7" s="43">
        <v>5</v>
      </c>
      <c r="T7" s="16">
        <f>SUM(Q7:S7)</f>
        <v>15</v>
      </c>
      <c r="U7" s="43">
        <v>5</v>
      </c>
      <c r="V7" s="43">
        <v>5</v>
      </c>
      <c r="W7" s="15">
        <f t="shared" ref="W7:W45" si="1">SUM(U7:V7)</f>
        <v>10</v>
      </c>
      <c r="X7" s="43">
        <v>5</v>
      </c>
      <c r="Y7" s="43">
        <v>5</v>
      </c>
      <c r="Z7" s="43">
        <v>5</v>
      </c>
      <c r="AA7" s="15">
        <f>SUM(X7:Z7)</f>
        <v>15</v>
      </c>
      <c r="AB7" s="75">
        <f>J7+P7+T7+W7+AA7</f>
        <v>75</v>
      </c>
      <c r="AC7" s="135" t="e">
        <f>RANK(AB7,$AB$11:$AB$45)</f>
        <v>#N/A</v>
      </c>
    </row>
    <row r="8" spans="1:29" ht="159.75" customHeight="1" x14ac:dyDescent="0.25">
      <c r="A8" s="106">
        <v>2</v>
      </c>
      <c r="B8" s="53">
        <v>1</v>
      </c>
      <c r="C8" s="63" t="s">
        <v>116</v>
      </c>
      <c r="D8" s="47">
        <v>24</v>
      </c>
      <c r="E8" s="43">
        <v>1</v>
      </c>
      <c r="F8" s="43">
        <v>1</v>
      </c>
      <c r="G8" s="43">
        <v>2</v>
      </c>
      <c r="H8" s="43">
        <v>5</v>
      </c>
      <c r="I8" s="43">
        <v>5</v>
      </c>
      <c r="J8" s="16">
        <f t="shared" ref="J8:J45" si="2">SUM(E8:I8)</f>
        <v>14</v>
      </c>
      <c r="K8" s="44">
        <v>5</v>
      </c>
      <c r="L8" s="45">
        <v>5</v>
      </c>
      <c r="M8" s="45">
        <v>3</v>
      </c>
      <c r="N8" s="45">
        <v>3</v>
      </c>
      <c r="O8" s="46">
        <v>5</v>
      </c>
      <c r="P8" s="16">
        <f t="shared" ref="P8:P46" si="3">SUM(K8:O8)</f>
        <v>21</v>
      </c>
      <c r="Q8" s="43">
        <v>5</v>
      </c>
      <c r="R8" s="43">
        <v>5</v>
      </c>
      <c r="S8" s="43">
        <v>5</v>
      </c>
      <c r="T8" s="16">
        <f t="shared" ref="T8:T45" si="4">SUM(Q8:S8)</f>
        <v>15</v>
      </c>
      <c r="U8" s="43">
        <v>5</v>
      </c>
      <c r="V8" s="43">
        <v>5</v>
      </c>
      <c r="W8" s="15">
        <f t="shared" si="1"/>
        <v>10</v>
      </c>
      <c r="X8" s="43">
        <v>5</v>
      </c>
      <c r="Y8" s="43">
        <v>5</v>
      </c>
      <c r="Z8" s="43">
        <v>5</v>
      </c>
      <c r="AA8" s="15">
        <f t="shared" ref="AA8:AA45" si="5">SUM(X8:Z8)</f>
        <v>15</v>
      </c>
      <c r="AB8" s="75">
        <f t="shared" ref="AB8:AB45" si="6">J8+P8+T8+W8+AA8</f>
        <v>75</v>
      </c>
      <c r="AC8" s="135" t="e">
        <f>RANK(AB8,$AB$11:$AB$45)</f>
        <v>#N/A</v>
      </c>
    </row>
    <row r="9" spans="1:29" ht="69.75" customHeight="1" x14ac:dyDescent="0.25">
      <c r="A9" s="106">
        <v>3</v>
      </c>
      <c r="B9" s="53">
        <v>1</v>
      </c>
      <c r="C9" s="60" t="s">
        <v>38</v>
      </c>
      <c r="D9" s="31">
        <v>36</v>
      </c>
      <c r="E9" s="43">
        <v>1</v>
      </c>
      <c r="F9" s="43">
        <v>1</v>
      </c>
      <c r="G9" s="43">
        <v>2</v>
      </c>
      <c r="H9" s="43">
        <v>5</v>
      </c>
      <c r="I9" s="43">
        <v>5</v>
      </c>
      <c r="J9" s="16">
        <f t="shared" si="2"/>
        <v>14</v>
      </c>
      <c r="K9" s="44">
        <v>5</v>
      </c>
      <c r="L9" s="45">
        <v>5</v>
      </c>
      <c r="M9" s="45">
        <v>3</v>
      </c>
      <c r="N9" s="45">
        <v>3</v>
      </c>
      <c r="O9" s="46">
        <v>5</v>
      </c>
      <c r="P9" s="16">
        <f t="shared" si="3"/>
        <v>21</v>
      </c>
      <c r="Q9" s="43">
        <v>5</v>
      </c>
      <c r="R9" s="43">
        <v>5</v>
      </c>
      <c r="S9" s="43">
        <v>5</v>
      </c>
      <c r="T9" s="16">
        <f t="shared" si="4"/>
        <v>15</v>
      </c>
      <c r="U9" s="43">
        <v>5</v>
      </c>
      <c r="V9" s="43">
        <v>5</v>
      </c>
      <c r="W9" s="15">
        <f t="shared" si="1"/>
        <v>10</v>
      </c>
      <c r="X9" s="43">
        <v>5</v>
      </c>
      <c r="Y9" s="43">
        <v>5</v>
      </c>
      <c r="Z9" s="43">
        <v>5</v>
      </c>
      <c r="AA9" s="15">
        <f t="shared" si="5"/>
        <v>15</v>
      </c>
      <c r="AB9" s="75">
        <f t="shared" si="6"/>
        <v>75</v>
      </c>
      <c r="AC9" s="135" t="e">
        <f>RANK(AB9,$AB$11:$AB$45)</f>
        <v>#N/A</v>
      </c>
    </row>
    <row r="10" spans="1:29" ht="194.25" customHeight="1" x14ac:dyDescent="0.25">
      <c r="A10" s="106">
        <v>4</v>
      </c>
      <c r="B10" s="103">
        <v>1</v>
      </c>
      <c r="C10" s="102" t="s">
        <v>109</v>
      </c>
      <c r="D10" s="14">
        <v>37</v>
      </c>
      <c r="E10" s="79">
        <v>1</v>
      </c>
      <c r="F10" s="79">
        <v>1</v>
      </c>
      <c r="G10" s="79">
        <v>2</v>
      </c>
      <c r="H10" s="95">
        <v>5</v>
      </c>
      <c r="I10" s="79">
        <v>5</v>
      </c>
      <c r="J10" s="13">
        <f>SUM(E10:I10)</f>
        <v>14</v>
      </c>
      <c r="K10" s="79">
        <v>5</v>
      </c>
      <c r="L10" s="79">
        <v>5</v>
      </c>
      <c r="M10" s="79">
        <v>3</v>
      </c>
      <c r="N10" s="79">
        <v>3</v>
      </c>
      <c r="O10" s="79">
        <v>5</v>
      </c>
      <c r="P10" s="15">
        <f>SUM(K10:O10)</f>
        <v>21</v>
      </c>
      <c r="Q10" s="61">
        <v>5</v>
      </c>
      <c r="R10" s="61">
        <v>5</v>
      </c>
      <c r="S10" s="61">
        <v>5</v>
      </c>
      <c r="T10" s="15">
        <v>15</v>
      </c>
      <c r="U10" s="61">
        <v>5</v>
      </c>
      <c r="V10" s="61">
        <v>5</v>
      </c>
      <c r="W10" s="15">
        <v>10</v>
      </c>
      <c r="X10" s="61">
        <v>5</v>
      </c>
      <c r="Y10" s="61">
        <v>5</v>
      </c>
      <c r="Z10" s="61">
        <v>5</v>
      </c>
      <c r="AA10" s="15">
        <v>15</v>
      </c>
      <c r="AB10" s="82">
        <v>75</v>
      </c>
    </row>
    <row r="11" spans="1:29" ht="108" customHeight="1" x14ac:dyDescent="0.25">
      <c r="A11" s="106">
        <v>5</v>
      </c>
      <c r="B11" s="53">
        <v>2</v>
      </c>
      <c r="C11" s="60" t="s">
        <v>105</v>
      </c>
      <c r="D11" s="31">
        <v>61</v>
      </c>
      <c r="E11" s="43">
        <v>1</v>
      </c>
      <c r="F11" s="43">
        <v>1</v>
      </c>
      <c r="G11" s="43">
        <v>2</v>
      </c>
      <c r="H11" s="43">
        <v>5</v>
      </c>
      <c r="I11" s="43">
        <v>5</v>
      </c>
      <c r="J11" s="16">
        <f t="shared" si="2"/>
        <v>14</v>
      </c>
      <c r="K11" s="44">
        <v>5</v>
      </c>
      <c r="L11" s="45">
        <v>5</v>
      </c>
      <c r="M11" s="45">
        <v>3</v>
      </c>
      <c r="N11" s="45">
        <v>3</v>
      </c>
      <c r="O11" s="46">
        <v>4</v>
      </c>
      <c r="P11" s="16">
        <f t="shared" si="3"/>
        <v>20</v>
      </c>
      <c r="Q11" s="43">
        <v>5</v>
      </c>
      <c r="R11" s="43">
        <v>5</v>
      </c>
      <c r="S11" s="43">
        <v>5</v>
      </c>
      <c r="T11" s="16">
        <f t="shared" si="4"/>
        <v>15</v>
      </c>
      <c r="U11" s="43">
        <v>5</v>
      </c>
      <c r="V11" s="43">
        <v>5</v>
      </c>
      <c r="W11" s="15">
        <f t="shared" si="1"/>
        <v>10</v>
      </c>
      <c r="X11" s="43">
        <v>5</v>
      </c>
      <c r="Y11" s="43">
        <v>5</v>
      </c>
      <c r="Z11" s="43">
        <v>5</v>
      </c>
      <c r="AA11" s="15">
        <f t="shared" si="5"/>
        <v>15</v>
      </c>
      <c r="AB11" s="75">
        <f t="shared" si="6"/>
        <v>74</v>
      </c>
      <c r="AC11" s="135">
        <f t="shared" ref="AC11:AC16" si="7">RANK(AB11,$AB$11:$AB$45)</f>
        <v>1</v>
      </c>
    </row>
    <row r="12" spans="1:29" ht="81" customHeight="1" x14ac:dyDescent="0.25">
      <c r="A12" s="106">
        <v>6</v>
      </c>
      <c r="B12" s="53">
        <v>2</v>
      </c>
      <c r="C12" s="60" t="s">
        <v>48</v>
      </c>
      <c r="D12" s="31">
        <v>29</v>
      </c>
      <c r="E12" s="43">
        <v>1</v>
      </c>
      <c r="F12" s="43">
        <v>1</v>
      </c>
      <c r="G12" s="43">
        <v>2</v>
      </c>
      <c r="H12" s="43">
        <v>5</v>
      </c>
      <c r="I12" s="43">
        <v>5</v>
      </c>
      <c r="J12" s="16">
        <f t="shared" si="2"/>
        <v>14</v>
      </c>
      <c r="K12" s="44">
        <v>5</v>
      </c>
      <c r="L12" s="45">
        <v>5</v>
      </c>
      <c r="M12" s="45">
        <v>3</v>
      </c>
      <c r="N12" s="45">
        <v>3</v>
      </c>
      <c r="O12" s="46">
        <v>4</v>
      </c>
      <c r="P12" s="16">
        <f t="shared" si="3"/>
        <v>20</v>
      </c>
      <c r="Q12" s="43">
        <v>5</v>
      </c>
      <c r="R12" s="43">
        <v>5</v>
      </c>
      <c r="S12" s="43">
        <v>5</v>
      </c>
      <c r="T12" s="16">
        <f t="shared" si="4"/>
        <v>15</v>
      </c>
      <c r="U12" s="43">
        <v>5</v>
      </c>
      <c r="V12" s="43">
        <v>5</v>
      </c>
      <c r="W12" s="15">
        <f t="shared" si="1"/>
        <v>10</v>
      </c>
      <c r="X12" s="43">
        <v>5</v>
      </c>
      <c r="Y12" s="43">
        <v>5</v>
      </c>
      <c r="Z12" s="43">
        <v>5</v>
      </c>
      <c r="AA12" s="15">
        <f t="shared" si="5"/>
        <v>15</v>
      </c>
      <c r="AB12" s="75">
        <f t="shared" si="6"/>
        <v>74</v>
      </c>
      <c r="AC12" s="135">
        <f t="shared" si="7"/>
        <v>1</v>
      </c>
    </row>
    <row r="13" spans="1:29" ht="99" customHeight="1" x14ac:dyDescent="0.25">
      <c r="A13" s="106">
        <v>7</v>
      </c>
      <c r="B13" s="53">
        <v>2</v>
      </c>
      <c r="C13" s="60" t="s">
        <v>146</v>
      </c>
      <c r="D13" s="31">
        <v>38</v>
      </c>
      <c r="E13" s="43">
        <v>1</v>
      </c>
      <c r="F13" s="43">
        <v>1</v>
      </c>
      <c r="G13" s="43">
        <v>2</v>
      </c>
      <c r="H13" s="43">
        <v>5</v>
      </c>
      <c r="I13" s="43">
        <v>5</v>
      </c>
      <c r="J13" s="16">
        <f t="shared" si="2"/>
        <v>14</v>
      </c>
      <c r="K13" s="44">
        <v>5</v>
      </c>
      <c r="L13" s="45">
        <v>5</v>
      </c>
      <c r="M13" s="45">
        <v>3</v>
      </c>
      <c r="N13" s="45">
        <v>3</v>
      </c>
      <c r="O13" s="46">
        <v>4</v>
      </c>
      <c r="P13" s="16">
        <f t="shared" si="3"/>
        <v>20</v>
      </c>
      <c r="Q13" s="43">
        <v>5</v>
      </c>
      <c r="R13" s="43">
        <v>5</v>
      </c>
      <c r="S13" s="43">
        <v>5</v>
      </c>
      <c r="T13" s="16">
        <f t="shared" si="4"/>
        <v>15</v>
      </c>
      <c r="U13" s="43">
        <v>5</v>
      </c>
      <c r="V13" s="43">
        <v>5</v>
      </c>
      <c r="W13" s="15">
        <f t="shared" si="1"/>
        <v>10</v>
      </c>
      <c r="X13" s="43">
        <v>5</v>
      </c>
      <c r="Y13" s="43">
        <v>5</v>
      </c>
      <c r="Z13" s="43">
        <v>5</v>
      </c>
      <c r="AA13" s="15">
        <f t="shared" si="5"/>
        <v>15</v>
      </c>
      <c r="AB13" s="75">
        <f t="shared" si="6"/>
        <v>74</v>
      </c>
      <c r="AC13" s="135">
        <f t="shared" si="7"/>
        <v>1</v>
      </c>
    </row>
    <row r="14" spans="1:29" ht="61.5" x14ac:dyDescent="0.25">
      <c r="A14" s="106">
        <v>8</v>
      </c>
      <c r="B14" s="53">
        <v>2</v>
      </c>
      <c r="C14" s="60" t="s">
        <v>33</v>
      </c>
      <c r="D14" s="31">
        <v>30</v>
      </c>
      <c r="E14" s="43">
        <v>1</v>
      </c>
      <c r="F14" s="43">
        <v>1</v>
      </c>
      <c r="G14" s="43">
        <v>2</v>
      </c>
      <c r="H14" s="43">
        <v>5</v>
      </c>
      <c r="I14" s="43">
        <v>5</v>
      </c>
      <c r="J14" s="16">
        <f t="shared" si="2"/>
        <v>14</v>
      </c>
      <c r="K14" s="44">
        <v>5</v>
      </c>
      <c r="L14" s="45">
        <v>5</v>
      </c>
      <c r="M14" s="45">
        <v>3</v>
      </c>
      <c r="N14" s="45">
        <v>3</v>
      </c>
      <c r="O14" s="46">
        <v>4</v>
      </c>
      <c r="P14" s="16">
        <f t="shared" si="3"/>
        <v>20</v>
      </c>
      <c r="Q14" s="43">
        <v>5</v>
      </c>
      <c r="R14" s="43">
        <v>5</v>
      </c>
      <c r="S14" s="43">
        <v>5</v>
      </c>
      <c r="T14" s="16">
        <f t="shared" si="4"/>
        <v>15</v>
      </c>
      <c r="U14" s="43">
        <v>5</v>
      </c>
      <c r="V14" s="43">
        <v>5</v>
      </c>
      <c r="W14" s="15">
        <f t="shared" si="1"/>
        <v>10</v>
      </c>
      <c r="X14" s="43">
        <v>5</v>
      </c>
      <c r="Y14" s="43">
        <v>5</v>
      </c>
      <c r="Z14" s="43">
        <v>5</v>
      </c>
      <c r="AA14" s="15">
        <f t="shared" si="5"/>
        <v>15</v>
      </c>
      <c r="AB14" s="75">
        <f t="shared" si="6"/>
        <v>74</v>
      </c>
      <c r="AC14" s="135">
        <f t="shared" si="7"/>
        <v>1</v>
      </c>
    </row>
    <row r="15" spans="1:29" ht="117.75" customHeight="1" x14ac:dyDescent="0.25">
      <c r="A15" s="106">
        <v>9</v>
      </c>
      <c r="B15" s="53">
        <v>2</v>
      </c>
      <c r="C15" s="60" t="s">
        <v>106</v>
      </c>
      <c r="D15" s="31">
        <v>49</v>
      </c>
      <c r="E15" s="43">
        <v>1</v>
      </c>
      <c r="F15" s="43">
        <v>1</v>
      </c>
      <c r="G15" s="43">
        <v>2</v>
      </c>
      <c r="H15" s="43">
        <v>5</v>
      </c>
      <c r="I15" s="43">
        <v>5</v>
      </c>
      <c r="J15" s="16">
        <f t="shared" si="2"/>
        <v>14</v>
      </c>
      <c r="K15" s="44">
        <v>5</v>
      </c>
      <c r="L15" s="45">
        <v>5</v>
      </c>
      <c r="M15" s="45">
        <v>3</v>
      </c>
      <c r="N15" s="45">
        <v>3</v>
      </c>
      <c r="O15" s="46">
        <v>5</v>
      </c>
      <c r="P15" s="16">
        <f t="shared" si="3"/>
        <v>21</v>
      </c>
      <c r="Q15" s="43">
        <v>5</v>
      </c>
      <c r="R15" s="43">
        <v>5</v>
      </c>
      <c r="S15" s="43">
        <v>4</v>
      </c>
      <c r="T15" s="16">
        <f t="shared" si="4"/>
        <v>14</v>
      </c>
      <c r="U15" s="43">
        <v>5</v>
      </c>
      <c r="V15" s="43">
        <v>5</v>
      </c>
      <c r="W15" s="15">
        <f t="shared" si="1"/>
        <v>10</v>
      </c>
      <c r="X15" s="43">
        <v>5</v>
      </c>
      <c r="Y15" s="43">
        <v>5</v>
      </c>
      <c r="Z15" s="43">
        <v>5</v>
      </c>
      <c r="AA15" s="15">
        <f t="shared" si="5"/>
        <v>15</v>
      </c>
      <c r="AB15" s="75">
        <f t="shared" si="6"/>
        <v>74</v>
      </c>
      <c r="AC15" s="135">
        <f t="shared" si="7"/>
        <v>1</v>
      </c>
    </row>
    <row r="16" spans="1:29" ht="84.75" customHeight="1" x14ac:dyDescent="0.25">
      <c r="A16" s="106">
        <v>10</v>
      </c>
      <c r="B16" s="53">
        <v>2</v>
      </c>
      <c r="C16" s="60" t="s">
        <v>114</v>
      </c>
      <c r="D16" s="31">
        <v>31</v>
      </c>
      <c r="E16" s="43">
        <v>1</v>
      </c>
      <c r="F16" s="43">
        <v>1</v>
      </c>
      <c r="G16" s="43">
        <v>2</v>
      </c>
      <c r="H16" s="43">
        <v>5</v>
      </c>
      <c r="I16" s="43">
        <v>5</v>
      </c>
      <c r="J16" s="16">
        <f t="shared" si="2"/>
        <v>14</v>
      </c>
      <c r="K16" s="44">
        <v>5</v>
      </c>
      <c r="L16" s="45">
        <v>5</v>
      </c>
      <c r="M16" s="45">
        <v>3</v>
      </c>
      <c r="N16" s="45">
        <v>3</v>
      </c>
      <c r="O16" s="46">
        <v>4</v>
      </c>
      <c r="P16" s="16">
        <f t="shared" si="3"/>
        <v>20</v>
      </c>
      <c r="Q16" s="43">
        <v>5</v>
      </c>
      <c r="R16" s="43">
        <v>5</v>
      </c>
      <c r="S16" s="43">
        <v>5</v>
      </c>
      <c r="T16" s="16">
        <f t="shared" si="4"/>
        <v>15</v>
      </c>
      <c r="U16" s="43">
        <v>5</v>
      </c>
      <c r="V16" s="43">
        <v>5</v>
      </c>
      <c r="W16" s="15">
        <f t="shared" si="1"/>
        <v>10</v>
      </c>
      <c r="X16" s="43">
        <v>5</v>
      </c>
      <c r="Y16" s="43">
        <v>5</v>
      </c>
      <c r="Z16" s="43">
        <v>5</v>
      </c>
      <c r="AA16" s="15">
        <f t="shared" si="5"/>
        <v>15</v>
      </c>
      <c r="AB16" s="75">
        <f t="shared" si="6"/>
        <v>74</v>
      </c>
      <c r="AC16" s="135">
        <f t="shared" si="7"/>
        <v>1</v>
      </c>
    </row>
    <row r="17" spans="1:31" ht="58.5" customHeight="1" x14ac:dyDescent="0.25">
      <c r="A17" s="106">
        <v>11</v>
      </c>
      <c r="B17" s="53">
        <v>2</v>
      </c>
      <c r="C17" s="60" t="s">
        <v>36</v>
      </c>
      <c r="D17" s="31">
        <v>34</v>
      </c>
      <c r="E17" s="43">
        <v>1</v>
      </c>
      <c r="F17" s="43">
        <v>1</v>
      </c>
      <c r="G17" s="43">
        <v>2</v>
      </c>
      <c r="H17" s="43">
        <v>5</v>
      </c>
      <c r="I17" s="43">
        <v>5</v>
      </c>
      <c r="J17" s="16">
        <f t="shared" ref="J17:J23" si="8">SUM(E17:I17)</f>
        <v>14</v>
      </c>
      <c r="K17" s="44">
        <v>5</v>
      </c>
      <c r="L17" s="45">
        <v>5</v>
      </c>
      <c r="M17" s="45">
        <v>3</v>
      </c>
      <c r="N17" s="45">
        <v>3</v>
      </c>
      <c r="O17" s="46">
        <v>4</v>
      </c>
      <c r="P17" s="16">
        <f t="shared" ref="P17:P23" si="9">SUM(K17:O17)</f>
        <v>20</v>
      </c>
      <c r="Q17" s="43">
        <v>5</v>
      </c>
      <c r="R17" s="43">
        <v>5</v>
      </c>
      <c r="S17" s="43">
        <v>5</v>
      </c>
      <c r="T17" s="16">
        <f t="shared" ref="T17:T23" si="10">SUM(Q17:S17)</f>
        <v>15</v>
      </c>
      <c r="U17" s="43">
        <v>5</v>
      </c>
      <c r="V17" s="43">
        <v>5</v>
      </c>
      <c r="W17" s="15">
        <f t="shared" ref="W17:W23" si="11">SUM(U17:V17)</f>
        <v>10</v>
      </c>
      <c r="X17" s="43">
        <v>5</v>
      </c>
      <c r="Y17" s="43">
        <v>5</v>
      </c>
      <c r="Z17" s="43">
        <v>5</v>
      </c>
      <c r="AA17" s="15">
        <f t="shared" ref="AA17:AA23" si="12">SUM(X17:Z17)</f>
        <v>15</v>
      </c>
      <c r="AB17" s="75">
        <f t="shared" ref="AB17:AB23" si="13">J17+P17+T17+W17+AA17</f>
        <v>74</v>
      </c>
      <c r="AC17" s="135"/>
    </row>
    <row r="18" spans="1:31" ht="99" customHeight="1" x14ac:dyDescent="0.25">
      <c r="A18" s="106">
        <v>12</v>
      </c>
      <c r="B18" s="53">
        <v>2</v>
      </c>
      <c r="C18" s="60" t="s">
        <v>26</v>
      </c>
      <c r="D18" s="31">
        <v>29</v>
      </c>
      <c r="E18" s="43">
        <v>1</v>
      </c>
      <c r="F18" s="43">
        <v>1</v>
      </c>
      <c r="G18" s="43">
        <v>2</v>
      </c>
      <c r="H18" s="43">
        <v>5</v>
      </c>
      <c r="I18" s="43">
        <v>5</v>
      </c>
      <c r="J18" s="16">
        <f t="shared" si="8"/>
        <v>14</v>
      </c>
      <c r="K18" s="44">
        <v>5</v>
      </c>
      <c r="L18" s="45">
        <v>5</v>
      </c>
      <c r="M18" s="45">
        <v>3</v>
      </c>
      <c r="N18" s="45">
        <v>3</v>
      </c>
      <c r="O18" s="46">
        <v>5</v>
      </c>
      <c r="P18" s="16">
        <f t="shared" si="9"/>
        <v>21</v>
      </c>
      <c r="Q18" s="43">
        <v>5</v>
      </c>
      <c r="R18" s="43">
        <v>5</v>
      </c>
      <c r="S18" s="43">
        <v>4</v>
      </c>
      <c r="T18" s="16">
        <f t="shared" si="10"/>
        <v>14</v>
      </c>
      <c r="U18" s="43">
        <v>5</v>
      </c>
      <c r="V18" s="43">
        <v>5</v>
      </c>
      <c r="W18" s="15">
        <f t="shared" si="11"/>
        <v>10</v>
      </c>
      <c r="X18" s="43">
        <v>5</v>
      </c>
      <c r="Y18" s="43">
        <v>5</v>
      </c>
      <c r="Z18" s="43">
        <v>5</v>
      </c>
      <c r="AA18" s="15">
        <f t="shared" si="12"/>
        <v>15</v>
      </c>
      <c r="AB18" s="75">
        <f t="shared" si="13"/>
        <v>74</v>
      </c>
      <c r="AC18" s="135">
        <f>RANK(AB18,$AB$11:$AB$45)</f>
        <v>1</v>
      </c>
    </row>
    <row r="19" spans="1:31" ht="61.5" x14ac:dyDescent="0.25">
      <c r="A19" s="106">
        <v>13</v>
      </c>
      <c r="B19" s="53">
        <v>3</v>
      </c>
      <c r="C19" s="60" t="s">
        <v>43</v>
      </c>
      <c r="D19" s="31">
        <v>31</v>
      </c>
      <c r="E19" s="43">
        <v>1</v>
      </c>
      <c r="F19" s="43">
        <v>1</v>
      </c>
      <c r="G19" s="43">
        <v>2</v>
      </c>
      <c r="H19" s="43">
        <v>5</v>
      </c>
      <c r="I19" s="43">
        <v>5</v>
      </c>
      <c r="J19" s="16">
        <f t="shared" si="8"/>
        <v>14</v>
      </c>
      <c r="K19" s="44">
        <v>5</v>
      </c>
      <c r="L19" s="45">
        <v>5</v>
      </c>
      <c r="M19" s="45">
        <v>3</v>
      </c>
      <c r="N19" s="45">
        <v>2</v>
      </c>
      <c r="O19" s="46">
        <v>4</v>
      </c>
      <c r="P19" s="16">
        <f t="shared" si="9"/>
        <v>19</v>
      </c>
      <c r="Q19" s="43">
        <v>5</v>
      </c>
      <c r="R19" s="43">
        <v>5</v>
      </c>
      <c r="S19" s="43">
        <v>5</v>
      </c>
      <c r="T19" s="16">
        <f t="shared" si="10"/>
        <v>15</v>
      </c>
      <c r="U19" s="43">
        <v>5</v>
      </c>
      <c r="V19" s="43">
        <v>5</v>
      </c>
      <c r="W19" s="15">
        <f t="shared" si="11"/>
        <v>10</v>
      </c>
      <c r="X19" s="43">
        <v>5</v>
      </c>
      <c r="Y19" s="43">
        <v>5</v>
      </c>
      <c r="Z19" s="43">
        <v>5</v>
      </c>
      <c r="AA19" s="15">
        <f t="shared" si="12"/>
        <v>15</v>
      </c>
      <c r="AB19" s="75">
        <f t="shared" si="13"/>
        <v>73</v>
      </c>
      <c r="AC19" s="135">
        <f>RANK(AB19,$AB$11:$AB$45)</f>
        <v>9</v>
      </c>
    </row>
    <row r="20" spans="1:31" ht="118.5" customHeight="1" x14ac:dyDescent="0.25">
      <c r="A20" s="106">
        <v>14</v>
      </c>
      <c r="B20" s="53">
        <v>3</v>
      </c>
      <c r="C20" s="60" t="s">
        <v>35</v>
      </c>
      <c r="D20" s="31">
        <v>67</v>
      </c>
      <c r="E20" s="43">
        <v>1</v>
      </c>
      <c r="F20" s="43">
        <v>1</v>
      </c>
      <c r="G20" s="43">
        <v>2</v>
      </c>
      <c r="H20" s="43">
        <v>5</v>
      </c>
      <c r="I20" s="43">
        <v>5</v>
      </c>
      <c r="J20" s="16">
        <f t="shared" si="8"/>
        <v>14</v>
      </c>
      <c r="K20" s="44">
        <v>5</v>
      </c>
      <c r="L20" s="45">
        <v>5</v>
      </c>
      <c r="M20" s="45">
        <v>3</v>
      </c>
      <c r="N20" s="45">
        <v>3</v>
      </c>
      <c r="O20" s="46">
        <v>5</v>
      </c>
      <c r="P20" s="16">
        <f t="shared" si="9"/>
        <v>21</v>
      </c>
      <c r="Q20" s="43">
        <v>5</v>
      </c>
      <c r="R20" s="43">
        <v>4</v>
      </c>
      <c r="S20" s="43">
        <v>4</v>
      </c>
      <c r="T20" s="16">
        <f t="shared" si="10"/>
        <v>13</v>
      </c>
      <c r="U20" s="43">
        <v>5</v>
      </c>
      <c r="V20" s="43">
        <v>5</v>
      </c>
      <c r="W20" s="15">
        <f t="shared" si="11"/>
        <v>10</v>
      </c>
      <c r="X20" s="43">
        <v>5</v>
      </c>
      <c r="Y20" s="43">
        <v>5</v>
      </c>
      <c r="Z20" s="43">
        <v>5</v>
      </c>
      <c r="AA20" s="15">
        <f t="shared" si="12"/>
        <v>15</v>
      </c>
      <c r="AB20" s="75">
        <f t="shared" si="13"/>
        <v>73</v>
      </c>
      <c r="AC20" s="135"/>
    </row>
    <row r="21" spans="1:31" ht="59.25" customHeight="1" x14ac:dyDescent="0.25">
      <c r="A21" s="106">
        <v>15</v>
      </c>
      <c r="B21" s="53">
        <v>3</v>
      </c>
      <c r="C21" s="60" t="s">
        <v>42</v>
      </c>
      <c r="D21" s="31">
        <v>317</v>
      </c>
      <c r="E21" s="43">
        <v>1</v>
      </c>
      <c r="F21" s="43">
        <v>1</v>
      </c>
      <c r="G21" s="43">
        <v>2</v>
      </c>
      <c r="H21" s="43">
        <v>5</v>
      </c>
      <c r="I21" s="43">
        <v>5</v>
      </c>
      <c r="J21" s="16">
        <f t="shared" si="8"/>
        <v>14</v>
      </c>
      <c r="K21" s="44">
        <v>5</v>
      </c>
      <c r="L21" s="45">
        <v>5</v>
      </c>
      <c r="M21" s="45">
        <v>3</v>
      </c>
      <c r="N21" s="45">
        <v>3</v>
      </c>
      <c r="O21" s="46">
        <v>4</v>
      </c>
      <c r="P21" s="16">
        <f t="shared" si="9"/>
        <v>20</v>
      </c>
      <c r="Q21" s="43">
        <v>4</v>
      </c>
      <c r="R21" s="43">
        <v>5</v>
      </c>
      <c r="S21" s="43">
        <v>5</v>
      </c>
      <c r="T21" s="16">
        <f t="shared" si="10"/>
        <v>14</v>
      </c>
      <c r="U21" s="43">
        <v>5</v>
      </c>
      <c r="V21" s="43">
        <v>5</v>
      </c>
      <c r="W21" s="15">
        <f t="shared" si="11"/>
        <v>10</v>
      </c>
      <c r="X21" s="43">
        <v>5</v>
      </c>
      <c r="Y21" s="43">
        <v>5</v>
      </c>
      <c r="Z21" s="43">
        <v>5</v>
      </c>
      <c r="AA21" s="15">
        <f t="shared" si="12"/>
        <v>15</v>
      </c>
      <c r="AB21" s="75">
        <f t="shared" si="13"/>
        <v>73</v>
      </c>
      <c r="AC21" s="135"/>
    </row>
    <row r="22" spans="1:31" ht="61.5" customHeight="1" x14ac:dyDescent="0.25">
      <c r="A22" s="106">
        <v>16</v>
      </c>
      <c r="B22" s="53">
        <v>3</v>
      </c>
      <c r="C22" s="60" t="s">
        <v>49</v>
      </c>
      <c r="D22" s="31">
        <v>48</v>
      </c>
      <c r="E22" s="43">
        <v>1</v>
      </c>
      <c r="F22" s="43">
        <v>1</v>
      </c>
      <c r="G22" s="43">
        <v>2</v>
      </c>
      <c r="H22" s="43">
        <v>4</v>
      </c>
      <c r="I22" s="43">
        <v>5</v>
      </c>
      <c r="J22" s="16">
        <f t="shared" si="8"/>
        <v>13</v>
      </c>
      <c r="K22" s="44">
        <v>5</v>
      </c>
      <c r="L22" s="45">
        <v>5</v>
      </c>
      <c r="M22" s="45">
        <v>3</v>
      </c>
      <c r="N22" s="45">
        <v>3</v>
      </c>
      <c r="O22" s="46">
        <v>4</v>
      </c>
      <c r="P22" s="16">
        <f t="shared" si="9"/>
        <v>20</v>
      </c>
      <c r="Q22" s="43">
        <v>5</v>
      </c>
      <c r="R22" s="43">
        <v>5</v>
      </c>
      <c r="S22" s="43">
        <v>5</v>
      </c>
      <c r="T22" s="16">
        <f t="shared" si="10"/>
        <v>15</v>
      </c>
      <c r="U22" s="43">
        <v>5</v>
      </c>
      <c r="V22" s="43">
        <v>5</v>
      </c>
      <c r="W22" s="15">
        <f t="shared" si="11"/>
        <v>10</v>
      </c>
      <c r="X22" s="43">
        <v>5</v>
      </c>
      <c r="Y22" s="43">
        <v>5</v>
      </c>
      <c r="Z22" s="43">
        <v>5</v>
      </c>
      <c r="AA22" s="15">
        <f t="shared" si="12"/>
        <v>15</v>
      </c>
      <c r="AB22" s="75">
        <f t="shared" si="13"/>
        <v>73</v>
      </c>
      <c r="AC22" s="135"/>
    </row>
    <row r="23" spans="1:31" ht="120" customHeight="1" x14ac:dyDescent="0.25">
      <c r="A23" s="106">
        <v>17</v>
      </c>
      <c r="B23" s="53">
        <v>3</v>
      </c>
      <c r="C23" s="60" t="s">
        <v>99</v>
      </c>
      <c r="D23" s="31">
        <v>24</v>
      </c>
      <c r="E23" s="43">
        <v>1</v>
      </c>
      <c r="F23" s="43">
        <v>1</v>
      </c>
      <c r="G23" s="43">
        <v>2</v>
      </c>
      <c r="H23" s="43">
        <v>5</v>
      </c>
      <c r="I23" s="43">
        <v>5</v>
      </c>
      <c r="J23" s="16">
        <f t="shared" si="8"/>
        <v>14</v>
      </c>
      <c r="K23" s="44">
        <v>4</v>
      </c>
      <c r="L23" s="45">
        <v>5</v>
      </c>
      <c r="M23" s="45">
        <v>3</v>
      </c>
      <c r="N23" s="45">
        <v>3</v>
      </c>
      <c r="O23" s="46">
        <v>4</v>
      </c>
      <c r="P23" s="16">
        <f t="shared" si="9"/>
        <v>19</v>
      </c>
      <c r="Q23" s="43">
        <v>5</v>
      </c>
      <c r="R23" s="43">
        <v>5</v>
      </c>
      <c r="S23" s="43">
        <v>5</v>
      </c>
      <c r="T23" s="16">
        <f t="shared" si="10"/>
        <v>15</v>
      </c>
      <c r="U23" s="43">
        <v>5</v>
      </c>
      <c r="V23" s="43">
        <v>5</v>
      </c>
      <c r="W23" s="15">
        <f t="shared" si="11"/>
        <v>10</v>
      </c>
      <c r="X23" s="43">
        <v>5</v>
      </c>
      <c r="Y23" s="43">
        <v>5</v>
      </c>
      <c r="Z23" s="43">
        <v>5</v>
      </c>
      <c r="AA23" s="15">
        <f t="shared" si="12"/>
        <v>15</v>
      </c>
      <c r="AB23" s="75">
        <f t="shared" si="13"/>
        <v>73</v>
      </c>
      <c r="AC23" s="135">
        <f>RANK(AB23,$AB$11:$AB$45)</f>
        <v>9</v>
      </c>
    </row>
    <row r="24" spans="1:31" ht="189.75" customHeight="1" x14ac:dyDescent="0.25">
      <c r="A24" s="107">
        <v>18</v>
      </c>
      <c r="B24" s="103">
        <v>3</v>
      </c>
      <c r="C24" s="102" t="s">
        <v>107</v>
      </c>
      <c r="D24" s="14">
        <v>33</v>
      </c>
      <c r="E24" s="64">
        <v>1</v>
      </c>
      <c r="F24" s="61">
        <v>1</v>
      </c>
      <c r="G24" s="61">
        <v>2</v>
      </c>
      <c r="H24" s="61">
        <v>5</v>
      </c>
      <c r="I24" s="61">
        <v>5</v>
      </c>
      <c r="J24" s="13">
        <f>SUM(E24:I24)</f>
        <v>14</v>
      </c>
      <c r="K24" s="61">
        <v>5</v>
      </c>
      <c r="L24" s="61">
        <v>5</v>
      </c>
      <c r="M24" s="61">
        <v>2</v>
      </c>
      <c r="N24" s="61">
        <v>3</v>
      </c>
      <c r="O24" s="61">
        <v>4</v>
      </c>
      <c r="P24" s="15">
        <f>SUM(K24:O24)</f>
        <v>19</v>
      </c>
      <c r="Q24" s="61">
        <v>5</v>
      </c>
      <c r="R24" s="61">
        <v>5</v>
      </c>
      <c r="S24" s="61">
        <v>5</v>
      </c>
      <c r="T24" s="15">
        <v>15</v>
      </c>
      <c r="U24" s="61">
        <v>5</v>
      </c>
      <c r="V24" s="61">
        <v>5</v>
      </c>
      <c r="W24" s="15">
        <v>10</v>
      </c>
      <c r="X24" s="61">
        <v>5</v>
      </c>
      <c r="Y24" s="61">
        <v>5</v>
      </c>
      <c r="Z24" s="61">
        <v>5</v>
      </c>
      <c r="AA24" s="15">
        <v>15</v>
      </c>
      <c r="AB24" s="105">
        <v>73</v>
      </c>
    </row>
    <row r="25" spans="1:31" s="83" customFormat="1" ht="87" customHeight="1" x14ac:dyDescent="0.25">
      <c r="A25" s="106">
        <v>19</v>
      </c>
      <c r="B25" s="72">
        <v>4</v>
      </c>
      <c r="C25" s="60" t="s">
        <v>103</v>
      </c>
      <c r="D25" s="31">
        <v>43</v>
      </c>
      <c r="E25" s="43">
        <v>1</v>
      </c>
      <c r="F25" s="43">
        <v>1</v>
      </c>
      <c r="G25" s="43">
        <v>2</v>
      </c>
      <c r="H25" s="43">
        <v>4</v>
      </c>
      <c r="I25" s="43">
        <v>3</v>
      </c>
      <c r="J25" s="16">
        <f t="shared" si="2"/>
        <v>11</v>
      </c>
      <c r="K25" s="44">
        <v>5</v>
      </c>
      <c r="L25" s="45">
        <v>5</v>
      </c>
      <c r="M25" s="45">
        <v>3</v>
      </c>
      <c r="N25" s="45">
        <v>3</v>
      </c>
      <c r="O25" s="46">
        <v>5</v>
      </c>
      <c r="P25" s="16">
        <f t="shared" si="3"/>
        <v>21</v>
      </c>
      <c r="Q25" s="43">
        <v>5</v>
      </c>
      <c r="R25" s="43">
        <v>5</v>
      </c>
      <c r="S25" s="43">
        <v>5</v>
      </c>
      <c r="T25" s="16">
        <f t="shared" si="4"/>
        <v>15</v>
      </c>
      <c r="U25" s="43">
        <v>5</v>
      </c>
      <c r="V25" s="43">
        <v>5</v>
      </c>
      <c r="W25" s="15">
        <f t="shared" si="1"/>
        <v>10</v>
      </c>
      <c r="X25" s="43">
        <v>5</v>
      </c>
      <c r="Y25" s="43">
        <v>5</v>
      </c>
      <c r="Z25" s="43">
        <v>5</v>
      </c>
      <c r="AA25" s="15">
        <f t="shared" si="5"/>
        <v>15</v>
      </c>
      <c r="AB25" s="75">
        <f t="shared" si="6"/>
        <v>72</v>
      </c>
      <c r="AC25" s="136">
        <f>RANK(AB25,$AB$11:$AB$45)</f>
        <v>15</v>
      </c>
    </row>
    <row r="26" spans="1:31" ht="108" customHeight="1" x14ac:dyDescent="0.25">
      <c r="A26" s="106">
        <v>20</v>
      </c>
      <c r="B26" s="53">
        <v>4</v>
      </c>
      <c r="C26" s="60" t="s">
        <v>73</v>
      </c>
      <c r="D26" s="31">
        <v>30</v>
      </c>
      <c r="E26" s="43">
        <v>1</v>
      </c>
      <c r="F26" s="43">
        <v>1</v>
      </c>
      <c r="G26" s="43">
        <v>2</v>
      </c>
      <c r="H26" s="43">
        <v>5</v>
      </c>
      <c r="I26" s="43">
        <v>5</v>
      </c>
      <c r="J26" s="16">
        <f t="shared" ref="J26:J41" si="14">SUM(E26:I26)</f>
        <v>14</v>
      </c>
      <c r="K26" s="44">
        <v>4</v>
      </c>
      <c r="L26" s="45">
        <v>4</v>
      </c>
      <c r="M26" s="45">
        <v>3</v>
      </c>
      <c r="N26" s="45">
        <v>3</v>
      </c>
      <c r="O26" s="46">
        <v>4</v>
      </c>
      <c r="P26" s="16">
        <f t="shared" ref="P26:P41" si="15">SUM(K26:O26)</f>
        <v>18</v>
      </c>
      <c r="Q26" s="43">
        <v>5</v>
      </c>
      <c r="R26" s="43">
        <v>5</v>
      </c>
      <c r="S26" s="43">
        <v>5</v>
      </c>
      <c r="T26" s="16">
        <f t="shared" ref="T26:T41" si="16">SUM(Q26:S26)</f>
        <v>15</v>
      </c>
      <c r="U26" s="43">
        <v>5</v>
      </c>
      <c r="V26" s="43">
        <v>5</v>
      </c>
      <c r="W26" s="15">
        <f t="shared" ref="W26:W41" si="17">SUM(U26:V26)</f>
        <v>10</v>
      </c>
      <c r="X26" s="43">
        <v>5</v>
      </c>
      <c r="Y26" s="43">
        <v>5</v>
      </c>
      <c r="Z26" s="43">
        <v>5</v>
      </c>
      <c r="AA26" s="15">
        <f t="shared" ref="AA26:AA41" si="18">SUM(X26:Z26)</f>
        <v>15</v>
      </c>
      <c r="AB26" s="75">
        <f t="shared" ref="AB26:AB41" si="19">J26+P26+T26+W26+AA26</f>
        <v>72</v>
      </c>
      <c r="AC26" s="135"/>
    </row>
    <row r="27" spans="1:31" ht="89.25" customHeight="1" x14ac:dyDescent="0.25">
      <c r="A27" s="106">
        <v>21</v>
      </c>
      <c r="B27" s="53">
        <v>4</v>
      </c>
      <c r="C27" s="60" t="s">
        <v>28</v>
      </c>
      <c r="D27" s="31">
        <v>32</v>
      </c>
      <c r="E27" s="43">
        <v>1</v>
      </c>
      <c r="F27" s="43">
        <v>1</v>
      </c>
      <c r="G27" s="43">
        <v>2</v>
      </c>
      <c r="H27" s="43">
        <v>5</v>
      </c>
      <c r="I27" s="43">
        <v>5</v>
      </c>
      <c r="J27" s="16">
        <f t="shared" si="14"/>
        <v>14</v>
      </c>
      <c r="K27" s="44">
        <v>5</v>
      </c>
      <c r="L27" s="45">
        <v>5</v>
      </c>
      <c r="M27" s="45">
        <v>2</v>
      </c>
      <c r="N27" s="45">
        <v>3</v>
      </c>
      <c r="O27" s="46">
        <v>5</v>
      </c>
      <c r="P27" s="16">
        <f t="shared" si="15"/>
        <v>20</v>
      </c>
      <c r="Q27" s="43">
        <v>4</v>
      </c>
      <c r="R27" s="43">
        <v>5</v>
      </c>
      <c r="S27" s="43">
        <v>4</v>
      </c>
      <c r="T27" s="16">
        <f t="shared" si="16"/>
        <v>13</v>
      </c>
      <c r="U27" s="43">
        <v>5</v>
      </c>
      <c r="V27" s="43">
        <v>5</v>
      </c>
      <c r="W27" s="15">
        <f t="shared" si="17"/>
        <v>10</v>
      </c>
      <c r="X27" s="43">
        <v>5</v>
      </c>
      <c r="Y27" s="43">
        <v>5</v>
      </c>
      <c r="Z27" s="43">
        <v>5</v>
      </c>
      <c r="AA27" s="15">
        <f t="shared" si="18"/>
        <v>15</v>
      </c>
      <c r="AB27" s="75">
        <f t="shared" si="19"/>
        <v>72</v>
      </c>
      <c r="AC27" s="135"/>
    </row>
    <row r="28" spans="1:31" ht="91.5" customHeight="1" x14ac:dyDescent="0.25">
      <c r="A28" s="106">
        <v>22</v>
      </c>
      <c r="B28" s="53">
        <v>4</v>
      </c>
      <c r="C28" s="60" t="s">
        <v>115</v>
      </c>
      <c r="D28" s="31">
        <v>32</v>
      </c>
      <c r="E28" s="43">
        <v>1</v>
      </c>
      <c r="F28" s="43">
        <v>1</v>
      </c>
      <c r="G28" s="43">
        <v>2</v>
      </c>
      <c r="H28" s="43">
        <v>5</v>
      </c>
      <c r="I28" s="43">
        <v>5</v>
      </c>
      <c r="J28" s="16">
        <f t="shared" si="14"/>
        <v>14</v>
      </c>
      <c r="K28" s="44">
        <v>5</v>
      </c>
      <c r="L28" s="45">
        <v>5</v>
      </c>
      <c r="M28" s="45">
        <v>3</v>
      </c>
      <c r="N28" s="45">
        <v>2</v>
      </c>
      <c r="O28" s="46">
        <v>4</v>
      </c>
      <c r="P28" s="16">
        <f t="shared" si="15"/>
        <v>19</v>
      </c>
      <c r="Q28" s="43">
        <v>4</v>
      </c>
      <c r="R28" s="43">
        <v>5</v>
      </c>
      <c r="S28" s="43">
        <v>5</v>
      </c>
      <c r="T28" s="16">
        <f t="shared" si="16"/>
        <v>14</v>
      </c>
      <c r="U28" s="39">
        <v>5</v>
      </c>
      <c r="V28" s="39">
        <v>5</v>
      </c>
      <c r="W28" s="15">
        <f t="shared" si="17"/>
        <v>10</v>
      </c>
      <c r="X28" s="43">
        <v>5</v>
      </c>
      <c r="Y28" s="43">
        <v>5</v>
      </c>
      <c r="Z28" s="43">
        <v>5</v>
      </c>
      <c r="AA28" s="15">
        <f t="shared" si="18"/>
        <v>15</v>
      </c>
      <c r="AB28" s="75">
        <f t="shared" si="19"/>
        <v>72</v>
      </c>
      <c r="AC28" s="135"/>
      <c r="AE28" t="s">
        <v>0</v>
      </c>
    </row>
    <row r="29" spans="1:31" ht="68.25" customHeight="1" x14ac:dyDescent="0.25">
      <c r="A29" s="106">
        <v>23</v>
      </c>
      <c r="B29" s="53">
        <v>4</v>
      </c>
      <c r="C29" s="60" t="s">
        <v>30</v>
      </c>
      <c r="D29" s="31">
        <v>26</v>
      </c>
      <c r="E29" s="43">
        <v>1</v>
      </c>
      <c r="F29" s="43">
        <v>1</v>
      </c>
      <c r="G29" s="43">
        <v>2</v>
      </c>
      <c r="H29" s="43">
        <v>4</v>
      </c>
      <c r="I29" s="43">
        <v>5</v>
      </c>
      <c r="J29" s="16">
        <f t="shared" si="14"/>
        <v>13</v>
      </c>
      <c r="K29" s="44">
        <v>5</v>
      </c>
      <c r="L29" s="45">
        <v>5</v>
      </c>
      <c r="M29" s="45">
        <v>3</v>
      </c>
      <c r="N29" s="45">
        <v>3</v>
      </c>
      <c r="O29" s="46">
        <v>4</v>
      </c>
      <c r="P29" s="16">
        <f t="shared" si="15"/>
        <v>20</v>
      </c>
      <c r="Q29" s="43">
        <v>4</v>
      </c>
      <c r="R29" s="43">
        <v>5</v>
      </c>
      <c r="S29" s="43">
        <v>5</v>
      </c>
      <c r="T29" s="16">
        <f t="shared" si="16"/>
        <v>14</v>
      </c>
      <c r="U29" s="43">
        <v>5</v>
      </c>
      <c r="V29" s="43">
        <v>5</v>
      </c>
      <c r="W29" s="15">
        <f t="shared" si="17"/>
        <v>10</v>
      </c>
      <c r="X29" s="43">
        <v>5</v>
      </c>
      <c r="Y29" s="43">
        <v>5</v>
      </c>
      <c r="Z29" s="43">
        <v>5</v>
      </c>
      <c r="AA29" s="15">
        <f t="shared" si="18"/>
        <v>15</v>
      </c>
      <c r="AB29" s="75">
        <f t="shared" si="19"/>
        <v>72</v>
      </c>
      <c r="AC29" s="135"/>
      <c r="AD29" t="s">
        <v>0</v>
      </c>
    </row>
    <row r="30" spans="1:31" ht="61.5" x14ac:dyDescent="0.25">
      <c r="A30" s="106">
        <v>24</v>
      </c>
      <c r="B30" s="53">
        <v>4</v>
      </c>
      <c r="C30" s="60" t="s">
        <v>40</v>
      </c>
      <c r="D30" s="31">
        <v>37</v>
      </c>
      <c r="E30" s="43">
        <v>1</v>
      </c>
      <c r="F30" s="43">
        <v>1</v>
      </c>
      <c r="G30" s="43">
        <v>2</v>
      </c>
      <c r="H30" s="43">
        <v>4</v>
      </c>
      <c r="I30" s="43">
        <v>5</v>
      </c>
      <c r="J30" s="16">
        <f t="shared" ref="J30" si="20">SUM(E30:I30)</f>
        <v>13</v>
      </c>
      <c r="K30" s="44">
        <v>5</v>
      </c>
      <c r="L30" s="45">
        <v>5</v>
      </c>
      <c r="M30" s="45">
        <v>3</v>
      </c>
      <c r="N30" s="45">
        <v>3</v>
      </c>
      <c r="O30" s="46">
        <v>4</v>
      </c>
      <c r="P30" s="16">
        <f t="shared" si="15"/>
        <v>20</v>
      </c>
      <c r="Q30" s="43">
        <v>5</v>
      </c>
      <c r="R30" s="43">
        <v>4</v>
      </c>
      <c r="S30" s="43">
        <v>5</v>
      </c>
      <c r="T30" s="16">
        <f t="shared" si="16"/>
        <v>14</v>
      </c>
      <c r="U30" s="43">
        <v>5</v>
      </c>
      <c r="V30" s="43">
        <v>5</v>
      </c>
      <c r="W30" s="15">
        <f t="shared" si="17"/>
        <v>10</v>
      </c>
      <c r="X30" s="43">
        <v>5</v>
      </c>
      <c r="Y30" s="43">
        <v>5</v>
      </c>
      <c r="Z30" s="43">
        <v>5</v>
      </c>
      <c r="AA30" s="15">
        <f t="shared" si="18"/>
        <v>15</v>
      </c>
      <c r="AB30" s="75">
        <f t="shared" si="19"/>
        <v>72</v>
      </c>
      <c r="AC30" s="135">
        <f>RANK(AB30,$AB$11:$AB$45)</f>
        <v>15</v>
      </c>
    </row>
    <row r="31" spans="1:31" ht="59.25" customHeight="1" x14ac:dyDescent="0.25">
      <c r="A31" s="106">
        <v>25</v>
      </c>
      <c r="B31" s="53">
        <v>5</v>
      </c>
      <c r="C31" s="60" t="s">
        <v>46</v>
      </c>
      <c r="D31" s="31">
        <v>32</v>
      </c>
      <c r="E31" s="43">
        <v>1</v>
      </c>
      <c r="F31" s="43">
        <v>1</v>
      </c>
      <c r="G31" s="43">
        <v>2</v>
      </c>
      <c r="H31" s="43">
        <v>5</v>
      </c>
      <c r="I31" s="43">
        <v>3</v>
      </c>
      <c r="J31" s="16">
        <f t="shared" si="14"/>
        <v>12</v>
      </c>
      <c r="K31" s="44">
        <v>5</v>
      </c>
      <c r="L31" s="45">
        <v>5</v>
      </c>
      <c r="M31" s="45">
        <v>3</v>
      </c>
      <c r="N31" s="45">
        <v>3</v>
      </c>
      <c r="O31" s="46">
        <v>4</v>
      </c>
      <c r="P31" s="16">
        <f t="shared" si="15"/>
        <v>20</v>
      </c>
      <c r="Q31" s="43">
        <v>4</v>
      </c>
      <c r="R31" s="43">
        <v>5</v>
      </c>
      <c r="S31" s="43">
        <v>5</v>
      </c>
      <c r="T31" s="16">
        <f t="shared" si="16"/>
        <v>14</v>
      </c>
      <c r="U31" s="43">
        <v>5</v>
      </c>
      <c r="V31" s="43">
        <v>5</v>
      </c>
      <c r="W31" s="15">
        <f t="shared" si="17"/>
        <v>10</v>
      </c>
      <c r="X31" s="43">
        <v>5</v>
      </c>
      <c r="Y31" s="43">
        <v>5</v>
      </c>
      <c r="Z31" s="43">
        <v>5</v>
      </c>
      <c r="AA31" s="15">
        <f t="shared" si="18"/>
        <v>15</v>
      </c>
      <c r="AB31" s="75">
        <f t="shared" si="19"/>
        <v>71</v>
      </c>
      <c r="AC31" s="135"/>
    </row>
    <row r="32" spans="1:31" ht="99" customHeight="1" x14ac:dyDescent="0.25">
      <c r="A32" s="106">
        <v>26</v>
      </c>
      <c r="B32" s="53">
        <v>5</v>
      </c>
      <c r="C32" s="60" t="s">
        <v>45</v>
      </c>
      <c r="D32" s="31">
        <v>52</v>
      </c>
      <c r="E32" s="43">
        <v>1</v>
      </c>
      <c r="F32" s="43">
        <v>1</v>
      </c>
      <c r="G32" s="43">
        <v>2</v>
      </c>
      <c r="H32" s="43">
        <v>5</v>
      </c>
      <c r="I32" s="43">
        <v>5</v>
      </c>
      <c r="J32" s="16">
        <f t="shared" si="14"/>
        <v>14</v>
      </c>
      <c r="K32" s="43">
        <v>4</v>
      </c>
      <c r="L32" s="43">
        <v>4</v>
      </c>
      <c r="M32" s="43">
        <v>3</v>
      </c>
      <c r="N32" s="43">
        <v>3</v>
      </c>
      <c r="O32" s="43">
        <v>4</v>
      </c>
      <c r="P32" s="16">
        <f t="shared" si="15"/>
        <v>18</v>
      </c>
      <c r="Q32" s="43">
        <v>5</v>
      </c>
      <c r="R32" s="43">
        <v>5</v>
      </c>
      <c r="S32" s="43">
        <v>4</v>
      </c>
      <c r="T32" s="16">
        <f t="shared" si="16"/>
        <v>14</v>
      </c>
      <c r="U32" s="43">
        <v>5</v>
      </c>
      <c r="V32" s="43">
        <v>5</v>
      </c>
      <c r="W32" s="15">
        <f t="shared" si="17"/>
        <v>10</v>
      </c>
      <c r="X32" s="43">
        <v>5</v>
      </c>
      <c r="Y32" s="43">
        <v>5</v>
      </c>
      <c r="Z32" s="43">
        <v>5</v>
      </c>
      <c r="AA32" s="15">
        <f t="shared" si="18"/>
        <v>15</v>
      </c>
      <c r="AB32" s="75">
        <f t="shared" si="19"/>
        <v>71</v>
      </c>
      <c r="AC32" s="135">
        <f>RANK(AB32,$AB$11:$AB$45)</f>
        <v>21</v>
      </c>
    </row>
    <row r="33" spans="1:38" ht="68.25" customHeight="1" x14ac:dyDescent="0.25">
      <c r="A33" s="106">
        <v>27</v>
      </c>
      <c r="B33" s="53">
        <v>5</v>
      </c>
      <c r="C33" s="60" t="s">
        <v>29</v>
      </c>
      <c r="D33" s="31">
        <v>24</v>
      </c>
      <c r="E33" s="43">
        <v>1</v>
      </c>
      <c r="F33" s="43">
        <v>1</v>
      </c>
      <c r="G33" s="43">
        <v>2</v>
      </c>
      <c r="H33" s="43">
        <v>5</v>
      </c>
      <c r="I33" s="43">
        <v>5</v>
      </c>
      <c r="J33" s="16">
        <f t="shared" ref="J33:J34" si="21">SUM(E33:I33)</f>
        <v>14</v>
      </c>
      <c r="K33" s="44">
        <v>5</v>
      </c>
      <c r="L33" s="45">
        <v>5</v>
      </c>
      <c r="M33" s="45">
        <v>3</v>
      </c>
      <c r="N33" s="45">
        <v>3</v>
      </c>
      <c r="O33" s="46">
        <v>5</v>
      </c>
      <c r="P33" s="16">
        <f t="shared" ref="P33:P34" si="22">SUM(K33:O33)</f>
        <v>21</v>
      </c>
      <c r="Q33" s="43">
        <v>5</v>
      </c>
      <c r="R33" s="43">
        <v>4</v>
      </c>
      <c r="S33" s="43">
        <v>5</v>
      </c>
      <c r="T33" s="16">
        <f t="shared" ref="T33:T34" si="23">SUM(Q33:S33)</f>
        <v>14</v>
      </c>
      <c r="U33" s="43">
        <v>4</v>
      </c>
      <c r="V33" s="43">
        <v>4</v>
      </c>
      <c r="W33" s="15">
        <f t="shared" ref="W33:W34" si="24">SUM(U33:V33)</f>
        <v>8</v>
      </c>
      <c r="X33" s="43">
        <v>4</v>
      </c>
      <c r="Y33" s="43">
        <v>5</v>
      </c>
      <c r="Z33" s="43">
        <v>5</v>
      </c>
      <c r="AA33" s="15">
        <f t="shared" ref="AA33:AA34" si="25">SUM(X33:Z33)</f>
        <v>14</v>
      </c>
      <c r="AB33" s="75">
        <f t="shared" ref="AB33:AB34" si="26">J33+P33+T33+W33+AA33</f>
        <v>71</v>
      </c>
      <c r="AC33" s="135"/>
    </row>
    <row r="34" spans="1:38" ht="114" customHeight="1" x14ac:dyDescent="0.25">
      <c r="A34" s="106">
        <v>28</v>
      </c>
      <c r="B34" s="53">
        <v>5</v>
      </c>
      <c r="C34" s="60" t="s">
        <v>41</v>
      </c>
      <c r="D34" s="31">
        <v>23</v>
      </c>
      <c r="E34" s="43">
        <v>1</v>
      </c>
      <c r="F34" s="43">
        <v>1</v>
      </c>
      <c r="G34" s="43">
        <v>2</v>
      </c>
      <c r="H34" s="43">
        <v>4</v>
      </c>
      <c r="I34" s="43">
        <v>5</v>
      </c>
      <c r="J34" s="16">
        <f t="shared" si="21"/>
        <v>13</v>
      </c>
      <c r="K34" s="44">
        <v>4</v>
      </c>
      <c r="L34" s="45">
        <v>4</v>
      </c>
      <c r="M34" s="45">
        <v>3</v>
      </c>
      <c r="N34" s="45">
        <v>3</v>
      </c>
      <c r="O34" s="46">
        <v>4</v>
      </c>
      <c r="P34" s="16">
        <f t="shared" si="22"/>
        <v>18</v>
      </c>
      <c r="Q34" s="43">
        <v>5</v>
      </c>
      <c r="R34" s="43">
        <v>5</v>
      </c>
      <c r="S34" s="43">
        <v>5</v>
      </c>
      <c r="T34" s="16">
        <f t="shared" si="23"/>
        <v>15</v>
      </c>
      <c r="U34" s="43">
        <v>5</v>
      </c>
      <c r="V34" s="43">
        <v>5</v>
      </c>
      <c r="W34" s="15">
        <f t="shared" si="24"/>
        <v>10</v>
      </c>
      <c r="X34" s="43">
        <v>5</v>
      </c>
      <c r="Y34" s="43">
        <v>5</v>
      </c>
      <c r="Z34" s="43">
        <v>5</v>
      </c>
      <c r="AA34" s="15">
        <f t="shared" si="25"/>
        <v>15</v>
      </c>
      <c r="AB34" s="75">
        <f t="shared" si="26"/>
        <v>71</v>
      </c>
      <c r="AC34" s="135"/>
    </row>
    <row r="35" spans="1:38" ht="69" customHeight="1" x14ac:dyDescent="0.25">
      <c r="A35" s="106">
        <v>29</v>
      </c>
      <c r="B35" s="53">
        <v>6</v>
      </c>
      <c r="C35" s="60" t="s">
        <v>34</v>
      </c>
      <c r="D35" s="31">
        <v>26</v>
      </c>
      <c r="E35" s="43">
        <v>1</v>
      </c>
      <c r="F35" s="43">
        <v>1</v>
      </c>
      <c r="G35" s="43">
        <v>2</v>
      </c>
      <c r="H35" s="43">
        <v>5</v>
      </c>
      <c r="I35" s="43">
        <v>5</v>
      </c>
      <c r="J35" s="16">
        <f t="shared" si="14"/>
        <v>14</v>
      </c>
      <c r="K35" s="44">
        <v>4</v>
      </c>
      <c r="L35" s="45">
        <v>3</v>
      </c>
      <c r="M35" s="45">
        <v>3</v>
      </c>
      <c r="N35" s="45">
        <v>3</v>
      </c>
      <c r="O35" s="46">
        <v>4</v>
      </c>
      <c r="P35" s="16">
        <f t="shared" si="15"/>
        <v>17</v>
      </c>
      <c r="Q35" s="43">
        <v>4</v>
      </c>
      <c r="R35" s="43">
        <v>5</v>
      </c>
      <c r="S35" s="43">
        <v>5</v>
      </c>
      <c r="T35" s="16">
        <f t="shared" si="16"/>
        <v>14</v>
      </c>
      <c r="U35" s="43">
        <v>5</v>
      </c>
      <c r="V35" s="43">
        <v>5</v>
      </c>
      <c r="W35" s="15">
        <f t="shared" si="17"/>
        <v>10</v>
      </c>
      <c r="X35" s="43">
        <v>5</v>
      </c>
      <c r="Y35" s="43">
        <v>5</v>
      </c>
      <c r="Z35" s="43">
        <v>5</v>
      </c>
      <c r="AA35" s="15">
        <f t="shared" si="18"/>
        <v>15</v>
      </c>
      <c r="AB35" s="75">
        <f t="shared" si="19"/>
        <v>70</v>
      </c>
      <c r="AC35" s="135">
        <f>RANK(AB35,$AB$11:$AB$45)</f>
        <v>25</v>
      </c>
    </row>
    <row r="36" spans="1:38" ht="66" customHeight="1" x14ac:dyDescent="0.25">
      <c r="A36" s="106">
        <v>30</v>
      </c>
      <c r="B36" s="53">
        <v>6</v>
      </c>
      <c r="C36" s="60" t="s">
        <v>50</v>
      </c>
      <c r="D36" s="31">
        <v>24</v>
      </c>
      <c r="E36" s="43">
        <v>1</v>
      </c>
      <c r="F36" s="43">
        <v>1</v>
      </c>
      <c r="G36" s="43">
        <v>2</v>
      </c>
      <c r="H36" s="43">
        <v>4</v>
      </c>
      <c r="I36" s="43">
        <v>3</v>
      </c>
      <c r="J36" s="16">
        <f t="shared" si="14"/>
        <v>11</v>
      </c>
      <c r="K36" s="44">
        <v>5</v>
      </c>
      <c r="L36" s="45">
        <v>4</v>
      </c>
      <c r="M36" s="45">
        <v>3</v>
      </c>
      <c r="N36" s="45">
        <v>3</v>
      </c>
      <c r="O36" s="46">
        <v>4</v>
      </c>
      <c r="P36" s="16">
        <f t="shared" si="15"/>
        <v>19</v>
      </c>
      <c r="Q36" s="43">
        <v>5</v>
      </c>
      <c r="R36" s="43">
        <v>5</v>
      </c>
      <c r="S36" s="43">
        <v>5</v>
      </c>
      <c r="T36" s="16">
        <f t="shared" si="16"/>
        <v>15</v>
      </c>
      <c r="U36" s="43">
        <v>5</v>
      </c>
      <c r="V36" s="43">
        <v>5</v>
      </c>
      <c r="W36" s="15">
        <f t="shared" si="17"/>
        <v>10</v>
      </c>
      <c r="X36" s="43">
        <v>5</v>
      </c>
      <c r="Y36" s="43">
        <v>5</v>
      </c>
      <c r="Z36" s="43">
        <v>5</v>
      </c>
      <c r="AA36" s="15">
        <f t="shared" si="18"/>
        <v>15</v>
      </c>
      <c r="AB36" s="75">
        <f t="shared" si="19"/>
        <v>70</v>
      </c>
      <c r="AC36" s="135">
        <f>RANK(AB36,$AB$11:$AB$45)</f>
        <v>25</v>
      </c>
    </row>
    <row r="37" spans="1:38" ht="78" customHeight="1" x14ac:dyDescent="0.25">
      <c r="A37" s="106">
        <v>31</v>
      </c>
      <c r="B37" s="53">
        <v>6</v>
      </c>
      <c r="C37" s="60" t="s">
        <v>37</v>
      </c>
      <c r="D37" s="31">
        <v>25</v>
      </c>
      <c r="E37" s="43">
        <v>1</v>
      </c>
      <c r="F37" s="43">
        <v>1</v>
      </c>
      <c r="G37" s="43">
        <v>2</v>
      </c>
      <c r="H37" s="43">
        <v>5</v>
      </c>
      <c r="I37" s="43">
        <v>5</v>
      </c>
      <c r="J37" s="16">
        <f t="shared" si="14"/>
        <v>14</v>
      </c>
      <c r="K37" s="44">
        <v>5</v>
      </c>
      <c r="L37" s="45">
        <v>4</v>
      </c>
      <c r="M37" s="45">
        <v>2</v>
      </c>
      <c r="N37" s="45">
        <v>2</v>
      </c>
      <c r="O37" s="46">
        <v>4</v>
      </c>
      <c r="P37" s="16">
        <f t="shared" si="15"/>
        <v>17</v>
      </c>
      <c r="Q37" s="43">
        <v>4</v>
      </c>
      <c r="R37" s="43">
        <v>5</v>
      </c>
      <c r="S37" s="43">
        <v>5</v>
      </c>
      <c r="T37" s="16">
        <f t="shared" si="16"/>
        <v>14</v>
      </c>
      <c r="U37" s="43">
        <v>5</v>
      </c>
      <c r="V37" s="43">
        <v>5</v>
      </c>
      <c r="W37" s="15">
        <f t="shared" si="17"/>
        <v>10</v>
      </c>
      <c r="X37" s="43">
        <v>5</v>
      </c>
      <c r="Y37" s="43">
        <v>5</v>
      </c>
      <c r="Z37" s="43">
        <v>5</v>
      </c>
      <c r="AA37" s="15">
        <f t="shared" si="18"/>
        <v>15</v>
      </c>
      <c r="AB37" s="75">
        <f t="shared" si="19"/>
        <v>70</v>
      </c>
      <c r="AC37" s="135"/>
    </row>
    <row r="38" spans="1:38" ht="102.75" customHeight="1" x14ac:dyDescent="0.25">
      <c r="A38" s="106">
        <v>32</v>
      </c>
      <c r="B38" s="53">
        <v>6</v>
      </c>
      <c r="C38" s="60" t="s">
        <v>32</v>
      </c>
      <c r="D38" s="31">
        <v>24</v>
      </c>
      <c r="E38" s="43">
        <v>1</v>
      </c>
      <c r="F38" s="43">
        <v>1</v>
      </c>
      <c r="G38" s="43">
        <v>2</v>
      </c>
      <c r="H38" s="43">
        <v>5</v>
      </c>
      <c r="I38" s="43">
        <v>5</v>
      </c>
      <c r="J38" s="16">
        <f t="shared" si="14"/>
        <v>14</v>
      </c>
      <c r="K38" s="44">
        <v>4</v>
      </c>
      <c r="L38" s="45">
        <v>4</v>
      </c>
      <c r="M38" s="45">
        <v>3</v>
      </c>
      <c r="N38" s="45">
        <v>3</v>
      </c>
      <c r="O38" s="46">
        <v>4</v>
      </c>
      <c r="P38" s="16">
        <f t="shared" si="15"/>
        <v>18</v>
      </c>
      <c r="Q38" s="43">
        <v>4</v>
      </c>
      <c r="R38" s="43">
        <v>5</v>
      </c>
      <c r="S38" s="43">
        <v>4</v>
      </c>
      <c r="T38" s="16">
        <f t="shared" si="16"/>
        <v>13</v>
      </c>
      <c r="U38" s="43">
        <v>5</v>
      </c>
      <c r="V38" s="43">
        <v>5</v>
      </c>
      <c r="W38" s="15">
        <f t="shared" si="17"/>
        <v>10</v>
      </c>
      <c r="X38" s="43">
        <v>5</v>
      </c>
      <c r="Y38" s="43">
        <v>5</v>
      </c>
      <c r="Z38" s="43">
        <v>5</v>
      </c>
      <c r="AA38" s="15">
        <f t="shared" si="18"/>
        <v>15</v>
      </c>
      <c r="AB38" s="75">
        <f t="shared" si="19"/>
        <v>70</v>
      </c>
      <c r="AC38" s="135"/>
    </row>
    <row r="39" spans="1:38" ht="66" customHeight="1" x14ac:dyDescent="0.25">
      <c r="A39" s="106">
        <v>33</v>
      </c>
      <c r="B39" s="53">
        <v>6</v>
      </c>
      <c r="C39" s="60" t="s">
        <v>44</v>
      </c>
      <c r="D39" s="14">
        <v>30</v>
      </c>
      <c r="E39" s="131">
        <v>1</v>
      </c>
      <c r="F39" s="131">
        <v>1</v>
      </c>
      <c r="G39" s="131">
        <v>2</v>
      </c>
      <c r="H39" s="131">
        <v>5</v>
      </c>
      <c r="I39" s="131">
        <v>3</v>
      </c>
      <c r="J39" s="16">
        <f>SUM(E39:I39)</f>
        <v>12</v>
      </c>
      <c r="K39" s="132">
        <v>5</v>
      </c>
      <c r="L39" s="133">
        <v>5</v>
      </c>
      <c r="M39" s="133">
        <v>2</v>
      </c>
      <c r="N39" s="133">
        <v>3</v>
      </c>
      <c r="O39" s="134">
        <v>4</v>
      </c>
      <c r="P39" s="16">
        <f>SUM(K39:O39)</f>
        <v>19</v>
      </c>
      <c r="Q39" s="131">
        <v>5</v>
      </c>
      <c r="R39" s="131">
        <v>5</v>
      </c>
      <c r="S39" s="131">
        <v>4</v>
      </c>
      <c r="T39" s="16">
        <f t="shared" si="16"/>
        <v>14</v>
      </c>
      <c r="U39" s="131">
        <v>5</v>
      </c>
      <c r="V39" s="131">
        <v>5</v>
      </c>
      <c r="W39" s="16">
        <f>SUM(U39:V39)</f>
        <v>10</v>
      </c>
      <c r="X39" s="131">
        <v>5</v>
      </c>
      <c r="Y39" s="131">
        <v>5</v>
      </c>
      <c r="Z39" s="131">
        <v>5</v>
      </c>
      <c r="AA39" s="15">
        <f>SUM(X39:Z39)</f>
        <v>15</v>
      </c>
      <c r="AB39" s="75">
        <f t="shared" si="19"/>
        <v>70</v>
      </c>
      <c r="AC39" s="135"/>
    </row>
    <row r="40" spans="1:38" ht="72.75" customHeight="1" x14ac:dyDescent="0.25">
      <c r="A40" s="106">
        <v>34</v>
      </c>
      <c r="B40" s="53">
        <v>7</v>
      </c>
      <c r="C40" s="60" t="s">
        <v>47</v>
      </c>
      <c r="D40" s="31">
        <v>29</v>
      </c>
      <c r="E40" s="43">
        <v>1</v>
      </c>
      <c r="F40" s="43">
        <v>1</v>
      </c>
      <c r="G40" s="43">
        <v>2</v>
      </c>
      <c r="H40" s="43">
        <v>2</v>
      </c>
      <c r="I40" s="43">
        <v>2</v>
      </c>
      <c r="J40" s="16">
        <f t="shared" si="14"/>
        <v>8</v>
      </c>
      <c r="K40" s="44">
        <v>5</v>
      </c>
      <c r="L40" s="45">
        <v>5</v>
      </c>
      <c r="M40" s="45">
        <v>3</v>
      </c>
      <c r="N40" s="45">
        <v>3</v>
      </c>
      <c r="O40" s="46">
        <v>5</v>
      </c>
      <c r="P40" s="16">
        <f t="shared" si="15"/>
        <v>21</v>
      </c>
      <c r="Q40" s="43">
        <v>5</v>
      </c>
      <c r="R40" s="43">
        <v>5</v>
      </c>
      <c r="S40" s="43">
        <v>5</v>
      </c>
      <c r="T40" s="16">
        <f t="shared" si="16"/>
        <v>15</v>
      </c>
      <c r="U40" s="43">
        <v>5</v>
      </c>
      <c r="V40" s="43">
        <v>5</v>
      </c>
      <c r="W40" s="15">
        <f t="shared" si="17"/>
        <v>10</v>
      </c>
      <c r="X40" s="43">
        <v>5</v>
      </c>
      <c r="Y40" s="43">
        <v>5</v>
      </c>
      <c r="Z40" s="43">
        <v>5</v>
      </c>
      <c r="AA40" s="15">
        <f t="shared" si="18"/>
        <v>15</v>
      </c>
      <c r="AB40" s="75">
        <f t="shared" si="19"/>
        <v>69</v>
      </c>
      <c r="AC40" s="135"/>
      <c r="AL40" t="s">
        <v>0</v>
      </c>
    </row>
    <row r="41" spans="1:38" ht="76.5" customHeight="1" x14ac:dyDescent="0.25">
      <c r="A41" s="106">
        <v>35</v>
      </c>
      <c r="B41" s="53">
        <v>7</v>
      </c>
      <c r="C41" s="60" t="s">
        <v>31</v>
      </c>
      <c r="D41" s="31">
        <v>29</v>
      </c>
      <c r="E41" s="43">
        <v>1</v>
      </c>
      <c r="F41" s="43">
        <v>1</v>
      </c>
      <c r="G41" s="43">
        <v>2</v>
      </c>
      <c r="H41" s="43">
        <v>4</v>
      </c>
      <c r="I41" s="43">
        <v>4</v>
      </c>
      <c r="J41" s="16">
        <f t="shared" si="14"/>
        <v>12</v>
      </c>
      <c r="K41" s="44">
        <v>4</v>
      </c>
      <c r="L41" s="45">
        <v>4</v>
      </c>
      <c r="M41" s="45">
        <v>3</v>
      </c>
      <c r="N41" s="45">
        <v>3</v>
      </c>
      <c r="O41" s="46">
        <v>4</v>
      </c>
      <c r="P41" s="16">
        <f t="shared" si="15"/>
        <v>18</v>
      </c>
      <c r="Q41" s="43">
        <v>4</v>
      </c>
      <c r="R41" s="43">
        <v>5</v>
      </c>
      <c r="S41" s="43">
        <v>5</v>
      </c>
      <c r="T41" s="16">
        <f t="shared" si="16"/>
        <v>14</v>
      </c>
      <c r="U41" s="43">
        <v>5</v>
      </c>
      <c r="V41" s="43">
        <v>5</v>
      </c>
      <c r="W41" s="15">
        <f t="shared" si="17"/>
        <v>10</v>
      </c>
      <c r="X41" s="43">
        <v>5</v>
      </c>
      <c r="Y41" s="43">
        <v>5</v>
      </c>
      <c r="Z41" s="43">
        <v>5</v>
      </c>
      <c r="AA41" s="15">
        <f t="shared" si="18"/>
        <v>15</v>
      </c>
      <c r="AB41" s="75">
        <f t="shared" si="19"/>
        <v>69</v>
      </c>
      <c r="AC41" s="135">
        <f>RANK(AB41,$AB$11:$AB$45)</f>
        <v>30</v>
      </c>
    </row>
    <row r="42" spans="1:38" ht="132.75" customHeight="1" x14ac:dyDescent="0.25">
      <c r="A42" s="106">
        <v>36</v>
      </c>
      <c r="B42" s="53">
        <v>8</v>
      </c>
      <c r="C42" s="60" t="s">
        <v>39</v>
      </c>
      <c r="D42" s="31">
        <v>25</v>
      </c>
      <c r="E42" s="43">
        <v>1</v>
      </c>
      <c r="F42" s="43">
        <v>1</v>
      </c>
      <c r="G42" s="43">
        <v>2</v>
      </c>
      <c r="H42" s="43">
        <v>2</v>
      </c>
      <c r="I42" s="43">
        <v>2</v>
      </c>
      <c r="J42" s="16">
        <f t="shared" si="2"/>
        <v>8</v>
      </c>
      <c r="K42" s="44">
        <v>5</v>
      </c>
      <c r="L42" s="45">
        <v>5</v>
      </c>
      <c r="M42" s="45">
        <v>3</v>
      </c>
      <c r="N42" s="45">
        <v>3</v>
      </c>
      <c r="O42" s="46">
        <v>5</v>
      </c>
      <c r="P42" s="16">
        <f t="shared" si="3"/>
        <v>21</v>
      </c>
      <c r="Q42" s="43">
        <v>4</v>
      </c>
      <c r="R42" s="43">
        <v>5</v>
      </c>
      <c r="S42" s="43">
        <v>5</v>
      </c>
      <c r="T42" s="16">
        <f t="shared" si="4"/>
        <v>14</v>
      </c>
      <c r="U42" s="43">
        <v>5</v>
      </c>
      <c r="V42" s="43">
        <v>5</v>
      </c>
      <c r="W42" s="15">
        <f t="shared" si="1"/>
        <v>10</v>
      </c>
      <c r="X42" s="43">
        <v>5</v>
      </c>
      <c r="Y42" s="43">
        <v>5</v>
      </c>
      <c r="Z42" s="43">
        <v>5</v>
      </c>
      <c r="AA42" s="15">
        <f t="shared" si="5"/>
        <v>15</v>
      </c>
      <c r="AB42" s="75">
        <f t="shared" si="6"/>
        <v>68</v>
      </c>
      <c r="AC42" s="135"/>
    </row>
    <row r="43" spans="1:38" ht="146.25" customHeight="1" x14ac:dyDescent="0.25">
      <c r="A43" s="106">
        <v>37</v>
      </c>
      <c r="B43" s="53">
        <v>9</v>
      </c>
      <c r="C43" s="60" t="s">
        <v>104</v>
      </c>
      <c r="D43" s="31">
        <v>49</v>
      </c>
      <c r="E43" s="43">
        <v>1</v>
      </c>
      <c r="F43" s="43">
        <v>1</v>
      </c>
      <c r="G43" s="43">
        <v>2</v>
      </c>
      <c r="H43" s="43">
        <v>5</v>
      </c>
      <c r="I43" s="43">
        <v>5</v>
      </c>
      <c r="J43" s="16">
        <f t="shared" ref="J43" si="27">SUM(E43:I43)</f>
        <v>14</v>
      </c>
      <c r="K43" s="44">
        <v>5</v>
      </c>
      <c r="L43" s="45">
        <v>3</v>
      </c>
      <c r="M43" s="45">
        <v>2</v>
      </c>
      <c r="N43" s="45">
        <v>2</v>
      </c>
      <c r="O43" s="46">
        <v>3</v>
      </c>
      <c r="P43" s="16">
        <f t="shared" ref="P43" si="28">SUM(K43:O43)</f>
        <v>15</v>
      </c>
      <c r="Q43" s="43">
        <v>5</v>
      </c>
      <c r="R43" s="43">
        <v>4</v>
      </c>
      <c r="S43" s="43">
        <v>4</v>
      </c>
      <c r="T43" s="16">
        <f t="shared" ref="T43" si="29">SUM(Q43:S43)</f>
        <v>13</v>
      </c>
      <c r="U43" s="43">
        <v>5</v>
      </c>
      <c r="V43" s="43">
        <v>5</v>
      </c>
      <c r="W43" s="15">
        <f t="shared" ref="W43" si="30">SUM(U43:V43)</f>
        <v>10</v>
      </c>
      <c r="X43" s="43">
        <v>5</v>
      </c>
      <c r="Y43" s="43">
        <v>5</v>
      </c>
      <c r="Z43" s="43">
        <v>5</v>
      </c>
      <c r="AA43" s="15">
        <f t="shared" ref="AA43" si="31">SUM(X43:Z43)</f>
        <v>15</v>
      </c>
      <c r="AB43" s="75">
        <f t="shared" ref="AB43" si="32">J43+P43+T43+W43+AA43</f>
        <v>67</v>
      </c>
      <c r="AC43" s="135"/>
    </row>
    <row r="44" spans="1:38" ht="74.25" customHeight="1" x14ac:dyDescent="0.25">
      <c r="A44" s="106">
        <v>38</v>
      </c>
      <c r="B44" s="54">
        <v>10</v>
      </c>
      <c r="C44" s="84" t="s">
        <v>27</v>
      </c>
      <c r="D44" s="48">
        <v>29</v>
      </c>
      <c r="E44" s="49">
        <v>1</v>
      </c>
      <c r="F44" s="49">
        <v>1</v>
      </c>
      <c r="G44" s="49">
        <v>2</v>
      </c>
      <c r="H44" s="49">
        <v>4</v>
      </c>
      <c r="I44" s="49">
        <v>4</v>
      </c>
      <c r="J44" s="16">
        <f t="shared" si="2"/>
        <v>12</v>
      </c>
      <c r="K44" s="50">
        <v>4</v>
      </c>
      <c r="L44" s="51">
        <v>3</v>
      </c>
      <c r="M44" s="51">
        <v>3</v>
      </c>
      <c r="N44" s="51">
        <v>3</v>
      </c>
      <c r="O44" s="52">
        <v>4</v>
      </c>
      <c r="P44" s="16">
        <f t="shared" si="3"/>
        <v>17</v>
      </c>
      <c r="Q44" s="49">
        <v>3</v>
      </c>
      <c r="R44" s="49">
        <v>5</v>
      </c>
      <c r="S44" s="49">
        <v>4</v>
      </c>
      <c r="T44" s="16">
        <f t="shared" si="4"/>
        <v>12</v>
      </c>
      <c r="U44" s="43">
        <v>5</v>
      </c>
      <c r="V44" s="43">
        <v>5</v>
      </c>
      <c r="W44" s="15">
        <f t="shared" si="1"/>
        <v>10</v>
      </c>
      <c r="X44" s="43">
        <v>5</v>
      </c>
      <c r="Y44" s="43">
        <v>5</v>
      </c>
      <c r="Z44" s="43">
        <v>5</v>
      </c>
      <c r="AA44" s="15">
        <f t="shared" si="5"/>
        <v>15</v>
      </c>
      <c r="AB44" s="75">
        <f t="shared" si="6"/>
        <v>66</v>
      </c>
      <c r="AC44" s="135"/>
    </row>
    <row r="45" spans="1:38" ht="72.75" customHeight="1" x14ac:dyDescent="0.25">
      <c r="A45" s="108">
        <v>39</v>
      </c>
      <c r="B45" s="53">
        <v>11</v>
      </c>
      <c r="C45" s="60" t="s">
        <v>51</v>
      </c>
      <c r="D45" s="31">
        <v>29</v>
      </c>
      <c r="E45" s="43">
        <v>1</v>
      </c>
      <c r="F45" s="43">
        <v>1</v>
      </c>
      <c r="G45" s="43">
        <v>2</v>
      </c>
      <c r="H45" s="43">
        <v>3</v>
      </c>
      <c r="I45" s="43">
        <v>2</v>
      </c>
      <c r="J45" s="16">
        <f t="shared" si="2"/>
        <v>9</v>
      </c>
      <c r="K45" s="44">
        <v>5</v>
      </c>
      <c r="L45" s="45">
        <v>4</v>
      </c>
      <c r="M45" s="45">
        <v>3</v>
      </c>
      <c r="N45" s="45">
        <v>3</v>
      </c>
      <c r="O45" s="46">
        <v>3</v>
      </c>
      <c r="P45" s="16">
        <f t="shared" si="3"/>
        <v>18</v>
      </c>
      <c r="Q45" s="43">
        <v>3</v>
      </c>
      <c r="R45" s="43">
        <v>5</v>
      </c>
      <c r="S45" s="43">
        <v>5</v>
      </c>
      <c r="T45" s="16">
        <f t="shared" si="4"/>
        <v>13</v>
      </c>
      <c r="U45" s="43">
        <v>5</v>
      </c>
      <c r="V45" s="43">
        <v>5</v>
      </c>
      <c r="W45" s="15">
        <f t="shared" si="1"/>
        <v>10</v>
      </c>
      <c r="X45" s="43">
        <v>5</v>
      </c>
      <c r="Y45" s="43">
        <v>5</v>
      </c>
      <c r="Z45" s="43">
        <v>5</v>
      </c>
      <c r="AA45" s="15">
        <f t="shared" si="5"/>
        <v>15</v>
      </c>
      <c r="AB45" s="75">
        <f t="shared" si="6"/>
        <v>65</v>
      </c>
      <c r="AC45" s="135">
        <f>RANK(AB45,$AB$11:$AB$45)</f>
        <v>35</v>
      </c>
    </row>
    <row r="46" spans="1:38" ht="234.75" customHeight="1" x14ac:dyDescent="0.25">
      <c r="A46" s="108">
        <v>40</v>
      </c>
      <c r="B46" s="103">
        <v>12</v>
      </c>
      <c r="C46" s="60" t="s">
        <v>108</v>
      </c>
      <c r="D46" s="14">
        <v>57</v>
      </c>
      <c r="E46" s="62">
        <v>0</v>
      </c>
      <c r="F46" s="60">
        <v>0</v>
      </c>
      <c r="G46" s="60">
        <v>0</v>
      </c>
      <c r="H46" s="96">
        <v>0</v>
      </c>
      <c r="I46" s="62">
        <v>0</v>
      </c>
      <c r="J46" s="13">
        <f t="shared" ref="J46" si="33">SUM(E46:I46)</f>
        <v>0</v>
      </c>
      <c r="K46" s="62">
        <v>5</v>
      </c>
      <c r="L46" s="62">
        <v>5</v>
      </c>
      <c r="M46" s="62">
        <v>3</v>
      </c>
      <c r="N46" s="62">
        <v>3</v>
      </c>
      <c r="O46" s="62">
        <v>4</v>
      </c>
      <c r="P46" s="15">
        <f t="shared" si="3"/>
        <v>20</v>
      </c>
      <c r="Q46" s="61">
        <v>5</v>
      </c>
      <c r="R46" s="61">
        <v>5</v>
      </c>
      <c r="S46" s="61">
        <v>5</v>
      </c>
      <c r="T46" s="15">
        <v>15</v>
      </c>
      <c r="U46" s="61">
        <v>5</v>
      </c>
      <c r="V46" s="61">
        <v>5</v>
      </c>
      <c r="W46" s="15">
        <v>10</v>
      </c>
      <c r="X46" s="61">
        <v>5</v>
      </c>
      <c r="Y46" s="61">
        <v>5</v>
      </c>
      <c r="Z46" s="61">
        <v>5</v>
      </c>
      <c r="AA46" s="15">
        <v>15</v>
      </c>
      <c r="AB46" s="82">
        <v>60</v>
      </c>
    </row>
    <row r="48" spans="1:38" x14ac:dyDescent="0.5">
      <c r="H48" s="19" t="s">
        <v>0</v>
      </c>
    </row>
    <row r="49" spans="20:20" x14ac:dyDescent="0.5">
      <c r="T49" s="91" t="s">
        <v>0</v>
      </c>
    </row>
  </sheetData>
  <sortState ref="B8:AB44">
    <sortCondition descending="1" ref="AB8:AB44"/>
  </sortState>
  <mergeCells count="16">
    <mergeCell ref="A2:A6"/>
    <mergeCell ref="J2:J5"/>
    <mergeCell ref="P2:P5"/>
    <mergeCell ref="T2:T5"/>
    <mergeCell ref="W2:W5"/>
    <mergeCell ref="D2:D5"/>
    <mergeCell ref="C2:C3"/>
    <mergeCell ref="B2:B6"/>
    <mergeCell ref="B1:AB1"/>
    <mergeCell ref="AA2:AA5"/>
    <mergeCell ref="AB2:AB5"/>
    <mergeCell ref="X2:Z2"/>
    <mergeCell ref="E2:I2"/>
    <mergeCell ref="K2:O2"/>
    <mergeCell ref="Q2:S2"/>
    <mergeCell ref="U2:V2"/>
  </mergeCells>
  <pageMargins left="0" right="0" top="0" bottom="0" header="0" footer="0"/>
  <pageSetup paperSize="9" scale="20" orientation="landscape" r:id="rId1"/>
  <rowBreaks count="1" manualBreakCount="1">
    <brk id="27" max="27" man="1"/>
  </rowBreaks>
  <colBreaks count="1" manualBreakCount="1">
    <brk id="28" max="4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6"/>
  <sheetViews>
    <sheetView tabSelected="1" view="pageBreakPreview" zoomScale="20" zoomScaleNormal="55" zoomScaleSheetLayoutView="20" workbookViewId="0">
      <pane xSplit="10" ySplit="4" topLeftCell="N5" activePane="bottomRight" state="frozen"/>
      <selection pane="topRight" activeCell="K1" sqref="K1"/>
      <selection pane="bottomLeft" activeCell="A6" sqref="A6"/>
      <selection pane="bottomRight" activeCell="V7" sqref="V7"/>
    </sheetView>
  </sheetViews>
  <sheetFormatPr defaultColWidth="9.140625" defaultRowHeight="92.25" x14ac:dyDescent="0.9"/>
  <cols>
    <col min="1" max="1" width="21.140625" style="110" customWidth="1"/>
    <col min="2" max="2" width="39.28515625" style="112" customWidth="1"/>
    <col min="3" max="3" width="136.28515625" style="7" customWidth="1"/>
    <col min="4" max="4" width="41.140625" style="5" customWidth="1"/>
    <col min="5" max="5" width="31.42578125" style="5" customWidth="1"/>
    <col min="6" max="6" width="36.5703125" style="5" customWidth="1"/>
    <col min="7" max="7" width="55.85546875" style="5" customWidth="1"/>
    <col min="8" max="8" width="59.28515625" style="5" customWidth="1"/>
    <col min="9" max="9" width="24" style="8" customWidth="1"/>
    <col min="10" max="10" width="32.5703125" style="5" customWidth="1"/>
    <col min="11" max="11" width="27" style="5" customWidth="1"/>
    <col min="12" max="12" width="36.140625" style="5" customWidth="1"/>
    <col min="13" max="13" width="32" style="5" customWidth="1"/>
    <col min="14" max="14" width="42.28515625" style="5" customWidth="1"/>
    <col min="15" max="15" width="18.85546875" style="77" customWidth="1"/>
    <col min="16" max="16" width="49.140625" style="9" customWidth="1"/>
    <col min="17" max="17" width="33.5703125" style="9" customWidth="1"/>
    <col min="18" max="18" width="32.42578125" style="9" customWidth="1"/>
    <col min="19" max="19" width="22.7109375" style="8" customWidth="1"/>
    <col min="20" max="20" width="43.5703125" style="9" customWidth="1"/>
    <col min="21" max="21" width="31" style="9" customWidth="1"/>
    <col min="22" max="22" width="25.28515625" style="8" customWidth="1"/>
    <col min="23" max="23" width="28.5703125" style="9" customWidth="1"/>
    <col min="24" max="24" width="51" style="9" customWidth="1"/>
    <col min="25" max="25" width="42.85546875" style="8" customWidth="1"/>
    <col min="26" max="26" width="51.140625" style="6" customWidth="1"/>
    <col min="27" max="16384" width="9.140625" style="9"/>
  </cols>
  <sheetData>
    <row r="1" spans="1:26" ht="197.25" customHeight="1" x14ac:dyDescent="0.3">
      <c r="A1" s="172" t="s">
        <v>24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4"/>
    </row>
    <row r="2" spans="1:26" s="56" customFormat="1" ht="169.5" customHeight="1" x14ac:dyDescent="0.25">
      <c r="A2" s="175" t="s">
        <v>143</v>
      </c>
      <c r="B2" s="175" t="s">
        <v>25</v>
      </c>
      <c r="C2" s="178" t="s">
        <v>16</v>
      </c>
      <c r="D2" s="193" t="s">
        <v>1</v>
      </c>
      <c r="E2" s="193"/>
      <c r="F2" s="193"/>
      <c r="G2" s="193"/>
      <c r="H2" s="193"/>
      <c r="I2" s="180" t="s">
        <v>20</v>
      </c>
      <c r="J2" s="194" t="s">
        <v>8</v>
      </c>
      <c r="K2" s="194"/>
      <c r="L2" s="194"/>
      <c r="M2" s="194"/>
      <c r="N2" s="194"/>
      <c r="O2" s="186" t="s">
        <v>20</v>
      </c>
      <c r="P2" s="192" t="s">
        <v>11</v>
      </c>
      <c r="Q2" s="192"/>
      <c r="R2" s="192"/>
      <c r="S2" s="186" t="s">
        <v>20</v>
      </c>
      <c r="T2" s="195" t="s">
        <v>12</v>
      </c>
      <c r="U2" s="195"/>
      <c r="V2" s="183" t="s">
        <v>20</v>
      </c>
      <c r="W2" s="192" t="s">
        <v>15</v>
      </c>
      <c r="X2" s="192"/>
      <c r="Y2" s="180" t="s">
        <v>20</v>
      </c>
      <c r="Z2" s="189" t="s">
        <v>21</v>
      </c>
    </row>
    <row r="3" spans="1:26" ht="409.6" customHeight="1" x14ac:dyDescent="0.3">
      <c r="A3" s="176"/>
      <c r="B3" s="176"/>
      <c r="C3" s="179"/>
      <c r="D3" s="11" t="s">
        <v>2</v>
      </c>
      <c r="E3" s="11" t="s">
        <v>5</v>
      </c>
      <c r="F3" s="11" t="s">
        <v>4</v>
      </c>
      <c r="G3" s="11" t="s">
        <v>86</v>
      </c>
      <c r="H3" s="11" t="s">
        <v>87</v>
      </c>
      <c r="I3" s="181"/>
      <c r="J3" s="11" t="s">
        <v>9</v>
      </c>
      <c r="K3" s="11" t="s">
        <v>89</v>
      </c>
      <c r="L3" s="11" t="s">
        <v>90</v>
      </c>
      <c r="M3" s="11" t="s">
        <v>91</v>
      </c>
      <c r="N3" s="11" t="s">
        <v>92</v>
      </c>
      <c r="O3" s="187"/>
      <c r="P3" s="10" t="s">
        <v>93</v>
      </c>
      <c r="Q3" s="11" t="s">
        <v>94</v>
      </c>
      <c r="R3" s="11" t="s">
        <v>95</v>
      </c>
      <c r="S3" s="187"/>
      <c r="T3" s="10" t="s">
        <v>13</v>
      </c>
      <c r="U3" s="10" t="s">
        <v>96</v>
      </c>
      <c r="V3" s="184"/>
      <c r="W3" s="10" t="s">
        <v>97</v>
      </c>
      <c r="X3" s="10" t="s">
        <v>19</v>
      </c>
      <c r="Y3" s="181"/>
      <c r="Z3" s="190"/>
    </row>
    <row r="4" spans="1:26" ht="182.25" customHeight="1" x14ac:dyDescent="0.3">
      <c r="A4" s="176"/>
      <c r="B4" s="176"/>
      <c r="C4" s="100" t="s">
        <v>17</v>
      </c>
      <c r="D4" s="57" t="s">
        <v>3</v>
      </c>
      <c r="E4" s="57" t="s">
        <v>6</v>
      </c>
      <c r="F4" s="57" t="s">
        <v>6</v>
      </c>
      <c r="G4" s="57" t="s">
        <v>6</v>
      </c>
      <c r="H4" s="57" t="s">
        <v>6</v>
      </c>
      <c r="I4" s="182"/>
      <c r="J4" s="57" t="s">
        <v>10</v>
      </c>
      <c r="K4" s="57" t="s">
        <v>10</v>
      </c>
      <c r="L4" s="57" t="s">
        <v>10</v>
      </c>
      <c r="M4" s="57" t="s">
        <v>10</v>
      </c>
      <c r="N4" s="57" t="s">
        <v>10</v>
      </c>
      <c r="O4" s="188"/>
      <c r="P4" s="12" t="s">
        <v>10</v>
      </c>
      <c r="Q4" s="12" t="s">
        <v>10</v>
      </c>
      <c r="R4" s="12" t="s">
        <v>10</v>
      </c>
      <c r="S4" s="188"/>
      <c r="T4" s="12" t="s">
        <v>10</v>
      </c>
      <c r="U4" s="12" t="s">
        <v>10</v>
      </c>
      <c r="V4" s="185"/>
      <c r="W4" s="12" t="s">
        <v>10</v>
      </c>
      <c r="X4" s="12" t="s">
        <v>10</v>
      </c>
      <c r="Y4" s="182"/>
      <c r="Z4" s="191"/>
    </row>
    <row r="5" spans="1:26" s="5" customFormat="1" ht="105" customHeight="1" x14ac:dyDescent="0.3">
      <c r="A5" s="177"/>
      <c r="B5" s="177"/>
      <c r="C5" s="98" t="s">
        <v>98</v>
      </c>
      <c r="D5" s="65">
        <v>1</v>
      </c>
      <c r="E5" s="65">
        <v>1</v>
      </c>
      <c r="F5" s="65">
        <v>2</v>
      </c>
      <c r="G5" s="65">
        <v>5</v>
      </c>
      <c r="H5" s="65">
        <v>5</v>
      </c>
      <c r="I5" s="74">
        <v>14</v>
      </c>
      <c r="J5" s="65">
        <v>5</v>
      </c>
      <c r="K5" s="65">
        <v>5</v>
      </c>
      <c r="L5" s="65">
        <v>4</v>
      </c>
      <c r="M5" s="65">
        <v>5</v>
      </c>
      <c r="N5" s="65">
        <v>5</v>
      </c>
      <c r="O5" s="74">
        <v>24</v>
      </c>
      <c r="P5" s="65">
        <v>5</v>
      </c>
      <c r="Q5" s="65">
        <v>5</v>
      </c>
      <c r="R5" s="65">
        <v>5</v>
      </c>
      <c r="S5" s="74">
        <v>15</v>
      </c>
      <c r="T5" s="65">
        <v>5</v>
      </c>
      <c r="U5" s="65">
        <v>5</v>
      </c>
      <c r="V5" s="74">
        <v>10</v>
      </c>
      <c r="W5" s="65">
        <v>5</v>
      </c>
      <c r="X5" s="65">
        <v>5</v>
      </c>
      <c r="Y5" s="74">
        <v>10</v>
      </c>
      <c r="Z5" s="76">
        <f>Y5+V5+S5+O5+I5</f>
        <v>73</v>
      </c>
    </row>
    <row r="6" spans="1:26" ht="174" customHeight="1" x14ac:dyDescent="0.3">
      <c r="A6" s="106">
        <v>1</v>
      </c>
      <c r="B6" s="111">
        <v>1</v>
      </c>
      <c r="C6" s="97" t="s">
        <v>111</v>
      </c>
      <c r="D6" s="66">
        <v>1</v>
      </c>
      <c r="E6" s="66">
        <v>1</v>
      </c>
      <c r="F6" s="66">
        <v>2</v>
      </c>
      <c r="G6" s="65">
        <v>5</v>
      </c>
      <c r="H6" s="65">
        <v>5</v>
      </c>
      <c r="I6" s="73">
        <f>SUM(D6:H6)</f>
        <v>14</v>
      </c>
      <c r="J6" s="65">
        <v>5</v>
      </c>
      <c r="K6" s="65">
        <v>5</v>
      </c>
      <c r="L6" s="65">
        <v>4</v>
      </c>
      <c r="M6" s="65">
        <v>5</v>
      </c>
      <c r="N6" s="65">
        <v>5</v>
      </c>
      <c r="O6" s="74">
        <f>SUM(J6:N6)</f>
        <v>24</v>
      </c>
      <c r="P6" s="65">
        <v>5</v>
      </c>
      <c r="Q6" s="65">
        <v>5</v>
      </c>
      <c r="R6" s="65">
        <v>5</v>
      </c>
      <c r="S6" s="74">
        <f>SUM(P6:R6)</f>
        <v>15</v>
      </c>
      <c r="T6" s="65">
        <v>5</v>
      </c>
      <c r="U6" s="65">
        <v>5</v>
      </c>
      <c r="V6" s="74">
        <f>SUM(T6:U6)</f>
        <v>10</v>
      </c>
      <c r="W6" s="65">
        <v>5</v>
      </c>
      <c r="X6" s="65">
        <v>5</v>
      </c>
      <c r="Y6" s="74">
        <f>SUM(W6:X6)</f>
        <v>10</v>
      </c>
      <c r="Z6" s="101">
        <f>I6+O6+S6+V6+Y6</f>
        <v>73</v>
      </c>
    </row>
    <row r="7" spans="1:26" ht="174" customHeight="1" x14ac:dyDescent="0.3">
      <c r="A7" s="106">
        <v>2</v>
      </c>
      <c r="B7" s="111">
        <v>1</v>
      </c>
      <c r="C7" s="97" t="s">
        <v>102</v>
      </c>
      <c r="D7" s="66">
        <v>1</v>
      </c>
      <c r="E7" s="66">
        <v>1</v>
      </c>
      <c r="F7" s="66">
        <v>2</v>
      </c>
      <c r="G7" s="65">
        <v>5</v>
      </c>
      <c r="H7" s="65">
        <v>5</v>
      </c>
      <c r="I7" s="73">
        <f t="shared" ref="I7:I76" si="0">SUM(D7:H7)</f>
        <v>14</v>
      </c>
      <c r="J7" s="65">
        <v>5</v>
      </c>
      <c r="K7" s="65">
        <v>5</v>
      </c>
      <c r="L7" s="65">
        <v>4</v>
      </c>
      <c r="M7" s="65">
        <v>5</v>
      </c>
      <c r="N7" s="65">
        <v>5</v>
      </c>
      <c r="O7" s="74">
        <f t="shared" ref="O7:O76" si="1">SUM(J7:N7)</f>
        <v>24</v>
      </c>
      <c r="P7" s="65">
        <v>5</v>
      </c>
      <c r="Q7" s="65">
        <v>5</v>
      </c>
      <c r="R7" s="65">
        <v>5</v>
      </c>
      <c r="S7" s="74">
        <f t="shared" ref="S7:S76" si="2">SUM(P7:R7)</f>
        <v>15</v>
      </c>
      <c r="T7" s="65">
        <v>5</v>
      </c>
      <c r="U7" s="65">
        <v>5</v>
      </c>
      <c r="V7" s="74">
        <f t="shared" ref="V7:V76" si="3">SUM(T7:U7)</f>
        <v>10</v>
      </c>
      <c r="W7" s="65">
        <v>5</v>
      </c>
      <c r="X7" s="65">
        <v>5</v>
      </c>
      <c r="Y7" s="74">
        <f t="shared" ref="Y7:Y76" si="4">SUM(W7:X7)</f>
        <v>10</v>
      </c>
      <c r="Z7" s="101">
        <f t="shared" ref="Z7:Z76" si="5">I7+O7+S7+V7+Y7</f>
        <v>73</v>
      </c>
    </row>
    <row r="8" spans="1:26" ht="123" customHeight="1" x14ac:dyDescent="0.3">
      <c r="A8" s="106">
        <v>3</v>
      </c>
      <c r="B8" s="111">
        <v>1</v>
      </c>
      <c r="C8" s="98" t="s">
        <v>26</v>
      </c>
      <c r="D8" s="66">
        <v>1</v>
      </c>
      <c r="E8" s="66">
        <v>1</v>
      </c>
      <c r="F8" s="66">
        <v>2</v>
      </c>
      <c r="G8" s="65">
        <v>5</v>
      </c>
      <c r="H8" s="65">
        <v>5</v>
      </c>
      <c r="I8" s="73">
        <f t="shared" si="0"/>
        <v>14</v>
      </c>
      <c r="J8" s="65">
        <v>5</v>
      </c>
      <c r="K8" s="65">
        <v>5</v>
      </c>
      <c r="L8" s="65">
        <v>4</v>
      </c>
      <c r="M8" s="65">
        <v>5</v>
      </c>
      <c r="N8" s="65">
        <v>5</v>
      </c>
      <c r="O8" s="74">
        <f t="shared" si="1"/>
        <v>24</v>
      </c>
      <c r="P8" s="65">
        <v>5</v>
      </c>
      <c r="Q8" s="65">
        <v>5</v>
      </c>
      <c r="R8" s="65">
        <v>5</v>
      </c>
      <c r="S8" s="74">
        <f t="shared" si="2"/>
        <v>15</v>
      </c>
      <c r="T8" s="65">
        <v>5</v>
      </c>
      <c r="U8" s="65">
        <v>5</v>
      </c>
      <c r="V8" s="74">
        <f t="shared" si="3"/>
        <v>10</v>
      </c>
      <c r="W8" s="65">
        <v>5</v>
      </c>
      <c r="X8" s="65">
        <v>5</v>
      </c>
      <c r="Y8" s="74">
        <f t="shared" si="4"/>
        <v>10</v>
      </c>
      <c r="Z8" s="101">
        <f t="shared" si="5"/>
        <v>73</v>
      </c>
    </row>
    <row r="9" spans="1:26" ht="126" customHeight="1" x14ac:dyDescent="0.3">
      <c r="A9" s="106">
        <v>4</v>
      </c>
      <c r="B9" s="111">
        <v>1</v>
      </c>
      <c r="C9" s="97" t="s">
        <v>52</v>
      </c>
      <c r="D9" s="66">
        <v>1</v>
      </c>
      <c r="E9" s="66">
        <v>1</v>
      </c>
      <c r="F9" s="66">
        <v>2</v>
      </c>
      <c r="G9" s="66">
        <v>5</v>
      </c>
      <c r="H9" s="66">
        <v>5</v>
      </c>
      <c r="I9" s="73">
        <f t="shared" si="0"/>
        <v>14</v>
      </c>
      <c r="J9" s="69">
        <v>5</v>
      </c>
      <c r="K9" s="66">
        <v>5</v>
      </c>
      <c r="L9" s="66">
        <v>4</v>
      </c>
      <c r="M9" s="66">
        <v>5</v>
      </c>
      <c r="N9" s="70">
        <v>5</v>
      </c>
      <c r="O9" s="74">
        <f t="shared" si="1"/>
        <v>24</v>
      </c>
      <c r="P9" s="66">
        <v>5</v>
      </c>
      <c r="Q9" s="66">
        <v>5</v>
      </c>
      <c r="R9" s="66">
        <v>5</v>
      </c>
      <c r="S9" s="74">
        <f t="shared" si="2"/>
        <v>15</v>
      </c>
      <c r="T9" s="66">
        <v>5</v>
      </c>
      <c r="U9" s="66">
        <v>5</v>
      </c>
      <c r="V9" s="74">
        <f t="shared" si="3"/>
        <v>10</v>
      </c>
      <c r="W9" s="66">
        <v>5</v>
      </c>
      <c r="X9" s="66">
        <v>5</v>
      </c>
      <c r="Y9" s="74">
        <f t="shared" si="4"/>
        <v>10</v>
      </c>
      <c r="Z9" s="101">
        <f t="shared" si="5"/>
        <v>73</v>
      </c>
    </row>
    <row r="10" spans="1:26" ht="252.75" customHeight="1" x14ac:dyDescent="0.3">
      <c r="A10" s="106">
        <v>5</v>
      </c>
      <c r="B10" s="111">
        <v>1</v>
      </c>
      <c r="C10" s="99" t="s">
        <v>100</v>
      </c>
      <c r="D10" s="66">
        <v>1</v>
      </c>
      <c r="E10" s="66">
        <v>1</v>
      </c>
      <c r="F10" s="66">
        <v>2</v>
      </c>
      <c r="G10" s="65">
        <v>5</v>
      </c>
      <c r="H10" s="65">
        <v>5</v>
      </c>
      <c r="I10" s="73">
        <f t="shared" si="0"/>
        <v>14</v>
      </c>
      <c r="J10" s="65">
        <v>5</v>
      </c>
      <c r="K10" s="65">
        <v>5</v>
      </c>
      <c r="L10" s="65">
        <v>4</v>
      </c>
      <c r="M10" s="65">
        <v>5</v>
      </c>
      <c r="N10" s="65">
        <v>5</v>
      </c>
      <c r="O10" s="74">
        <f t="shared" si="1"/>
        <v>24</v>
      </c>
      <c r="P10" s="65">
        <v>5</v>
      </c>
      <c r="Q10" s="65">
        <v>5</v>
      </c>
      <c r="R10" s="65">
        <v>5</v>
      </c>
      <c r="S10" s="74">
        <f t="shared" si="2"/>
        <v>15</v>
      </c>
      <c r="T10" s="65">
        <v>5</v>
      </c>
      <c r="U10" s="65">
        <v>5</v>
      </c>
      <c r="V10" s="74">
        <f t="shared" si="3"/>
        <v>10</v>
      </c>
      <c r="W10" s="65">
        <v>5</v>
      </c>
      <c r="X10" s="65">
        <v>5</v>
      </c>
      <c r="Y10" s="74">
        <f t="shared" si="4"/>
        <v>10</v>
      </c>
      <c r="Z10" s="101">
        <f t="shared" si="5"/>
        <v>73</v>
      </c>
    </row>
    <row r="11" spans="1:26" ht="138" customHeight="1" x14ac:dyDescent="0.3">
      <c r="A11" s="106">
        <v>6</v>
      </c>
      <c r="B11" s="111">
        <v>1</v>
      </c>
      <c r="C11" s="97" t="s">
        <v>57</v>
      </c>
      <c r="D11" s="66">
        <v>1</v>
      </c>
      <c r="E11" s="66">
        <v>1</v>
      </c>
      <c r="F11" s="66">
        <v>2</v>
      </c>
      <c r="G11" s="66">
        <v>5</v>
      </c>
      <c r="H11" s="66">
        <v>5</v>
      </c>
      <c r="I11" s="73">
        <f t="shared" si="0"/>
        <v>14</v>
      </c>
      <c r="J11" s="69">
        <v>5</v>
      </c>
      <c r="K11" s="66">
        <v>5</v>
      </c>
      <c r="L11" s="66">
        <v>4</v>
      </c>
      <c r="M11" s="66">
        <v>5</v>
      </c>
      <c r="N11" s="70">
        <v>5</v>
      </c>
      <c r="O11" s="74">
        <f t="shared" si="1"/>
        <v>24</v>
      </c>
      <c r="P11" s="66">
        <v>5</v>
      </c>
      <c r="Q11" s="66">
        <v>5</v>
      </c>
      <c r="R11" s="66">
        <v>5</v>
      </c>
      <c r="S11" s="74">
        <f t="shared" si="2"/>
        <v>15</v>
      </c>
      <c r="T11" s="66">
        <v>5</v>
      </c>
      <c r="U11" s="66">
        <v>5</v>
      </c>
      <c r="V11" s="74">
        <f t="shared" si="3"/>
        <v>10</v>
      </c>
      <c r="W11" s="66">
        <v>5</v>
      </c>
      <c r="X11" s="66">
        <v>5</v>
      </c>
      <c r="Y11" s="74">
        <f t="shared" si="4"/>
        <v>10</v>
      </c>
      <c r="Z11" s="101">
        <f t="shared" si="5"/>
        <v>73</v>
      </c>
    </row>
    <row r="12" spans="1:26" ht="105" customHeight="1" x14ac:dyDescent="0.3">
      <c r="A12" s="106">
        <v>7</v>
      </c>
      <c r="B12" s="111">
        <v>1</v>
      </c>
      <c r="C12" s="97" t="s">
        <v>54</v>
      </c>
      <c r="D12" s="68">
        <v>1</v>
      </c>
      <c r="E12" s="68">
        <v>1</v>
      </c>
      <c r="F12" s="68">
        <v>2</v>
      </c>
      <c r="G12" s="68">
        <v>5</v>
      </c>
      <c r="H12" s="68">
        <v>5</v>
      </c>
      <c r="I12" s="73">
        <f t="shared" si="0"/>
        <v>14</v>
      </c>
      <c r="J12" s="68">
        <v>5</v>
      </c>
      <c r="K12" s="68">
        <v>5</v>
      </c>
      <c r="L12" s="68">
        <v>4</v>
      </c>
      <c r="M12" s="68">
        <v>5</v>
      </c>
      <c r="N12" s="71">
        <v>5</v>
      </c>
      <c r="O12" s="74">
        <f t="shared" si="1"/>
        <v>24</v>
      </c>
      <c r="P12" s="68">
        <v>5</v>
      </c>
      <c r="Q12" s="68">
        <v>5</v>
      </c>
      <c r="R12" s="68">
        <v>5</v>
      </c>
      <c r="S12" s="74">
        <f t="shared" si="2"/>
        <v>15</v>
      </c>
      <c r="T12" s="68">
        <v>5</v>
      </c>
      <c r="U12" s="68">
        <v>5</v>
      </c>
      <c r="V12" s="74">
        <f t="shared" si="3"/>
        <v>10</v>
      </c>
      <c r="W12" s="68">
        <v>5</v>
      </c>
      <c r="X12" s="68">
        <v>5</v>
      </c>
      <c r="Y12" s="74">
        <f t="shared" si="4"/>
        <v>10</v>
      </c>
      <c r="Z12" s="101">
        <f t="shared" si="5"/>
        <v>73</v>
      </c>
    </row>
    <row r="13" spans="1:26" ht="99" customHeight="1" x14ac:dyDescent="0.3">
      <c r="A13" s="106">
        <v>8</v>
      </c>
      <c r="B13" s="111">
        <v>1</v>
      </c>
      <c r="C13" s="97" t="s">
        <v>67</v>
      </c>
      <c r="D13" s="66">
        <v>1</v>
      </c>
      <c r="E13" s="66">
        <v>1</v>
      </c>
      <c r="F13" s="66">
        <v>2</v>
      </c>
      <c r="G13" s="66">
        <v>5</v>
      </c>
      <c r="H13" s="66">
        <v>5</v>
      </c>
      <c r="I13" s="73">
        <f t="shared" si="0"/>
        <v>14</v>
      </c>
      <c r="J13" s="69">
        <v>5</v>
      </c>
      <c r="K13" s="66">
        <v>5</v>
      </c>
      <c r="L13" s="66">
        <v>4</v>
      </c>
      <c r="M13" s="66">
        <v>5</v>
      </c>
      <c r="N13" s="70">
        <v>5</v>
      </c>
      <c r="O13" s="74">
        <f t="shared" si="1"/>
        <v>24</v>
      </c>
      <c r="P13" s="66">
        <v>5</v>
      </c>
      <c r="Q13" s="66">
        <v>5</v>
      </c>
      <c r="R13" s="66">
        <v>5</v>
      </c>
      <c r="S13" s="74">
        <f t="shared" si="2"/>
        <v>15</v>
      </c>
      <c r="T13" s="66">
        <v>5</v>
      </c>
      <c r="U13" s="66">
        <v>5</v>
      </c>
      <c r="V13" s="74">
        <f t="shared" si="3"/>
        <v>10</v>
      </c>
      <c r="W13" s="66">
        <v>5</v>
      </c>
      <c r="X13" s="66">
        <v>5</v>
      </c>
      <c r="Y13" s="74">
        <f t="shared" si="4"/>
        <v>10</v>
      </c>
      <c r="Z13" s="101">
        <f t="shared" si="5"/>
        <v>73</v>
      </c>
    </row>
    <row r="14" spans="1:26" ht="111" customHeight="1" x14ac:dyDescent="0.3">
      <c r="A14" s="106">
        <v>9</v>
      </c>
      <c r="B14" s="111">
        <v>1</v>
      </c>
      <c r="C14" s="97" t="s">
        <v>63</v>
      </c>
      <c r="D14" s="66">
        <v>1</v>
      </c>
      <c r="E14" s="66">
        <v>1</v>
      </c>
      <c r="F14" s="66">
        <v>2</v>
      </c>
      <c r="G14" s="66">
        <v>5</v>
      </c>
      <c r="H14" s="66">
        <v>5</v>
      </c>
      <c r="I14" s="73">
        <f t="shared" si="0"/>
        <v>14</v>
      </c>
      <c r="J14" s="69">
        <v>5</v>
      </c>
      <c r="K14" s="66">
        <v>5</v>
      </c>
      <c r="L14" s="66">
        <v>4</v>
      </c>
      <c r="M14" s="66">
        <v>5</v>
      </c>
      <c r="N14" s="70">
        <v>5</v>
      </c>
      <c r="O14" s="74">
        <f t="shared" si="1"/>
        <v>24</v>
      </c>
      <c r="P14" s="66">
        <v>5</v>
      </c>
      <c r="Q14" s="66">
        <v>5</v>
      </c>
      <c r="R14" s="66">
        <v>5</v>
      </c>
      <c r="S14" s="74">
        <f t="shared" si="2"/>
        <v>15</v>
      </c>
      <c r="T14" s="66">
        <v>5</v>
      </c>
      <c r="U14" s="66">
        <v>5</v>
      </c>
      <c r="V14" s="74">
        <f t="shared" si="3"/>
        <v>10</v>
      </c>
      <c r="W14" s="66">
        <v>5</v>
      </c>
      <c r="X14" s="66">
        <v>5</v>
      </c>
      <c r="Y14" s="74">
        <f t="shared" si="4"/>
        <v>10</v>
      </c>
      <c r="Z14" s="101">
        <f t="shared" si="5"/>
        <v>73</v>
      </c>
    </row>
    <row r="15" spans="1:26" ht="123" customHeight="1" x14ac:dyDescent="0.3">
      <c r="A15" s="106">
        <v>10</v>
      </c>
      <c r="B15" s="111">
        <v>1</v>
      </c>
      <c r="C15" s="97" t="s">
        <v>112</v>
      </c>
      <c r="D15" s="66">
        <v>0.6</v>
      </c>
      <c r="E15" s="66">
        <v>1</v>
      </c>
      <c r="F15" s="66">
        <v>2</v>
      </c>
      <c r="G15" s="66">
        <v>5</v>
      </c>
      <c r="H15" s="66">
        <v>5</v>
      </c>
      <c r="I15" s="73">
        <f t="shared" si="0"/>
        <v>13.6</v>
      </c>
      <c r="J15" s="69">
        <v>5</v>
      </c>
      <c r="K15" s="66">
        <v>5</v>
      </c>
      <c r="L15" s="66">
        <v>4</v>
      </c>
      <c r="M15" s="66">
        <v>5</v>
      </c>
      <c r="N15" s="70">
        <v>5</v>
      </c>
      <c r="O15" s="74">
        <f t="shared" si="1"/>
        <v>24</v>
      </c>
      <c r="P15" s="66">
        <v>5</v>
      </c>
      <c r="Q15" s="66">
        <v>5</v>
      </c>
      <c r="R15" s="66">
        <v>5</v>
      </c>
      <c r="S15" s="74">
        <f t="shared" si="2"/>
        <v>15</v>
      </c>
      <c r="T15" s="66">
        <v>5</v>
      </c>
      <c r="U15" s="66">
        <v>5</v>
      </c>
      <c r="V15" s="74">
        <f t="shared" si="3"/>
        <v>10</v>
      </c>
      <c r="W15" s="66">
        <v>5</v>
      </c>
      <c r="X15" s="66">
        <v>5</v>
      </c>
      <c r="Y15" s="74">
        <f t="shared" si="4"/>
        <v>10</v>
      </c>
      <c r="Z15" s="101">
        <f t="shared" si="5"/>
        <v>72.599999999999994</v>
      </c>
    </row>
    <row r="16" spans="1:26" ht="192" customHeight="1" x14ac:dyDescent="0.3">
      <c r="A16" s="106">
        <v>11</v>
      </c>
      <c r="B16" s="111">
        <v>2</v>
      </c>
      <c r="C16" s="98" t="s">
        <v>35</v>
      </c>
      <c r="D16" s="66">
        <v>1</v>
      </c>
      <c r="E16" s="66">
        <v>1</v>
      </c>
      <c r="F16" s="66">
        <v>2</v>
      </c>
      <c r="G16" s="66">
        <v>5</v>
      </c>
      <c r="H16" s="66">
        <v>5</v>
      </c>
      <c r="I16" s="73">
        <f t="shared" si="0"/>
        <v>14</v>
      </c>
      <c r="J16" s="66">
        <v>4</v>
      </c>
      <c r="K16" s="66">
        <v>5</v>
      </c>
      <c r="L16" s="66">
        <v>4</v>
      </c>
      <c r="M16" s="66">
        <v>5</v>
      </c>
      <c r="N16" s="66">
        <v>5</v>
      </c>
      <c r="O16" s="74">
        <f t="shared" si="1"/>
        <v>23</v>
      </c>
      <c r="P16" s="66">
        <v>5</v>
      </c>
      <c r="Q16" s="66">
        <v>5</v>
      </c>
      <c r="R16" s="66">
        <v>5</v>
      </c>
      <c r="S16" s="74">
        <f t="shared" si="2"/>
        <v>15</v>
      </c>
      <c r="T16" s="66">
        <v>5</v>
      </c>
      <c r="U16" s="66">
        <v>5</v>
      </c>
      <c r="V16" s="74">
        <f t="shared" si="3"/>
        <v>10</v>
      </c>
      <c r="W16" s="66">
        <v>5</v>
      </c>
      <c r="X16" s="66">
        <v>5</v>
      </c>
      <c r="Y16" s="74">
        <f t="shared" si="4"/>
        <v>10</v>
      </c>
      <c r="Z16" s="101">
        <f t="shared" si="5"/>
        <v>72</v>
      </c>
    </row>
    <row r="17" spans="1:28" ht="111" customHeight="1" x14ac:dyDescent="0.3">
      <c r="A17" s="106">
        <v>12</v>
      </c>
      <c r="B17" s="111">
        <v>2</v>
      </c>
      <c r="C17" s="97" t="s">
        <v>113</v>
      </c>
      <c r="D17" s="66">
        <v>1</v>
      </c>
      <c r="E17" s="66">
        <v>1</v>
      </c>
      <c r="F17" s="66">
        <v>1</v>
      </c>
      <c r="G17" s="66">
        <v>5</v>
      </c>
      <c r="H17" s="66">
        <v>5</v>
      </c>
      <c r="I17" s="73">
        <f t="shared" si="0"/>
        <v>13</v>
      </c>
      <c r="J17" s="69">
        <v>5</v>
      </c>
      <c r="K17" s="66">
        <v>5</v>
      </c>
      <c r="L17" s="66">
        <v>4</v>
      </c>
      <c r="M17" s="66">
        <v>5</v>
      </c>
      <c r="N17" s="70">
        <v>5</v>
      </c>
      <c r="O17" s="74">
        <f t="shared" si="1"/>
        <v>24</v>
      </c>
      <c r="P17" s="66">
        <v>5</v>
      </c>
      <c r="Q17" s="66">
        <v>5</v>
      </c>
      <c r="R17" s="66">
        <v>5</v>
      </c>
      <c r="S17" s="74">
        <f t="shared" si="2"/>
        <v>15</v>
      </c>
      <c r="T17" s="66">
        <v>5</v>
      </c>
      <c r="U17" s="66">
        <v>5</v>
      </c>
      <c r="V17" s="74">
        <f t="shared" si="3"/>
        <v>10</v>
      </c>
      <c r="W17" s="66">
        <v>5</v>
      </c>
      <c r="X17" s="66">
        <v>5</v>
      </c>
      <c r="Y17" s="74">
        <f t="shared" si="4"/>
        <v>10</v>
      </c>
      <c r="Z17" s="101">
        <f t="shared" si="5"/>
        <v>72</v>
      </c>
    </row>
    <row r="18" spans="1:28" ht="162" customHeight="1" x14ac:dyDescent="0.3">
      <c r="A18" s="106">
        <v>13</v>
      </c>
      <c r="B18" s="111">
        <v>2</v>
      </c>
      <c r="C18" s="98" t="s">
        <v>103</v>
      </c>
      <c r="D18" s="66">
        <v>1</v>
      </c>
      <c r="E18" s="66">
        <v>1</v>
      </c>
      <c r="F18" s="66">
        <v>2</v>
      </c>
      <c r="G18" s="65">
        <v>4</v>
      </c>
      <c r="H18" s="65">
        <v>5</v>
      </c>
      <c r="I18" s="73">
        <f t="shared" si="0"/>
        <v>13</v>
      </c>
      <c r="J18" s="65">
        <v>5</v>
      </c>
      <c r="K18" s="65">
        <v>5</v>
      </c>
      <c r="L18" s="65">
        <v>4</v>
      </c>
      <c r="M18" s="65">
        <v>5</v>
      </c>
      <c r="N18" s="65">
        <v>5</v>
      </c>
      <c r="O18" s="74">
        <f t="shared" si="1"/>
        <v>24</v>
      </c>
      <c r="P18" s="65">
        <v>5</v>
      </c>
      <c r="Q18" s="65">
        <v>5</v>
      </c>
      <c r="R18" s="65">
        <v>5</v>
      </c>
      <c r="S18" s="74">
        <f t="shared" si="2"/>
        <v>15</v>
      </c>
      <c r="T18" s="65">
        <v>5</v>
      </c>
      <c r="U18" s="65">
        <v>5</v>
      </c>
      <c r="V18" s="74">
        <f t="shared" si="3"/>
        <v>10</v>
      </c>
      <c r="W18" s="65">
        <v>5</v>
      </c>
      <c r="X18" s="65">
        <v>5</v>
      </c>
      <c r="Y18" s="74">
        <f t="shared" si="4"/>
        <v>10</v>
      </c>
      <c r="Z18" s="101">
        <f t="shared" si="5"/>
        <v>72</v>
      </c>
    </row>
    <row r="19" spans="1:28" ht="129" customHeight="1" x14ac:dyDescent="0.3">
      <c r="A19" s="106">
        <v>14</v>
      </c>
      <c r="B19" s="111">
        <v>2</v>
      </c>
      <c r="C19" s="100" t="s">
        <v>43</v>
      </c>
      <c r="D19" s="66">
        <v>1</v>
      </c>
      <c r="E19" s="66">
        <v>1</v>
      </c>
      <c r="F19" s="66">
        <v>1</v>
      </c>
      <c r="G19" s="66">
        <v>5</v>
      </c>
      <c r="H19" s="66">
        <v>5</v>
      </c>
      <c r="I19" s="73">
        <f t="shared" si="0"/>
        <v>13</v>
      </c>
      <c r="J19" s="69">
        <v>5</v>
      </c>
      <c r="K19" s="66">
        <v>5</v>
      </c>
      <c r="L19" s="66">
        <v>4</v>
      </c>
      <c r="M19" s="66">
        <v>5</v>
      </c>
      <c r="N19" s="70">
        <v>5</v>
      </c>
      <c r="O19" s="74">
        <f t="shared" si="1"/>
        <v>24</v>
      </c>
      <c r="P19" s="66">
        <v>5</v>
      </c>
      <c r="Q19" s="66">
        <v>5</v>
      </c>
      <c r="R19" s="66">
        <v>5</v>
      </c>
      <c r="S19" s="74">
        <f t="shared" si="2"/>
        <v>15</v>
      </c>
      <c r="T19" s="66">
        <v>5</v>
      </c>
      <c r="U19" s="66">
        <v>5</v>
      </c>
      <c r="V19" s="74">
        <f t="shared" si="3"/>
        <v>10</v>
      </c>
      <c r="W19" s="66">
        <v>5</v>
      </c>
      <c r="X19" s="66">
        <v>5</v>
      </c>
      <c r="Y19" s="74">
        <f t="shared" si="4"/>
        <v>10</v>
      </c>
      <c r="Z19" s="101">
        <f t="shared" si="5"/>
        <v>72</v>
      </c>
    </row>
    <row r="20" spans="1:28" ht="171" customHeight="1" x14ac:dyDescent="0.3">
      <c r="A20" s="106">
        <v>15</v>
      </c>
      <c r="B20" s="111">
        <v>2</v>
      </c>
      <c r="C20" s="97" t="s">
        <v>60</v>
      </c>
      <c r="D20" s="66">
        <v>1</v>
      </c>
      <c r="E20" s="66">
        <v>1</v>
      </c>
      <c r="F20" s="66">
        <v>2</v>
      </c>
      <c r="G20" s="66">
        <v>5</v>
      </c>
      <c r="H20" s="66">
        <v>5</v>
      </c>
      <c r="I20" s="73">
        <f t="shared" si="0"/>
        <v>14</v>
      </c>
      <c r="J20" s="69">
        <v>5</v>
      </c>
      <c r="K20" s="66">
        <v>5</v>
      </c>
      <c r="L20" s="66">
        <v>4</v>
      </c>
      <c r="M20" s="66">
        <v>5</v>
      </c>
      <c r="N20" s="70">
        <v>4</v>
      </c>
      <c r="O20" s="74">
        <f t="shared" si="1"/>
        <v>23</v>
      </c>
      <c r="P20" s="66">
        <v>5</v>
      </c>
      <c r="Q20" s="66">
        <v>5</v>
      </c>
      <c r="R20" s="66">
        <v>5</v>
      </c>
      <c r="S20" s="74">
        <f t="shared" si="2"/>
        <v>15</v>
      </c>
      <c r="T20" s="66">
        <v>5</v>
      </c>
      <c r="U20" s="66">
        <v>5</v>
      </c>
      <c r="V20" s="74">
        <f t="shared" si="3"/>
        <v>10</v>
      </c>
      <c r="W20" s="66">
        <v>5</v>
      </c>
      <c r="X20" s="66">
        <v>5</v>
      </c>
      <c r="Y20" s="74">
        <f t="shared" si="4"/>
        <v>10</v>
      </c>
      <c r="Z20" s="101">
        <f t="shared" si="5"/>
        <v>72</v>
      </c>
    </row>
    <row r="21" spans="1:28" s="17" customFormat="1" ht="147.75" customHeight="1" x14ac:dyDescent="0.65">
      <c r="A21" s="106">
        <v>16</v>
      </c>
      <c r="B21" s="104">
        <v>2</v>
      </c>
      <c r="C21" s="116" t="s">
        <v>120</v>
      </c>
      <c r="D21" s="113">
        <v>0</v>
      </c>
      <c r="E21" s="113">
        <v>1</v>
      </c>
      <c r="F21" s="113">
        <v>2</v>
      </c>
      <c r="G21" s="113">
        <v>5</v>
      </c>
      <c r="H21" s="113">
        <v>5</v>
      </c>
      <c r="I21" s="114">
        <f>SUM(D21:H21)</f>
        <v>13</v>
      </c>
      <c r="J21" s="115">
        <v>5</v>
      </c>
      <c r="K21" s="115">
        <v>5</v>
      </c>
      <c r="L21" s="115">
        <v>4</v>
      </c>
      <c r="M21" s="115">
        <v>5</v>
      </c>
      <c r="N21" s="115">
        <v>5</v>
      </c>
      <c r="O21" s="114">
        <f>SUM(J21:N21)</f>
        <v>24</v>
      </c>
      <c r="P21" s="115">
        <v>5</v>
      </c>
      <c r="Q21" s="115">
        <v>5</v>
      </c>
      <c r="R21" s="115">
        <v>5</v>
      </c>
      <c r="S21" s="114">
        <f>SUM(P21:R21)</f>
        <v>15</v>
      </c>
      <c r="T21" s="115">
        <v>5</v>
      </c>
      <c r="U21" s="115">
        <v>5</v>
      </c>
      <c r="V21" s="114">
        <f>SUM(T21:U21)</f>
        <v>10</v>
      </c>
      <c r="W21" s="115">
        <v>5</v>
      </c>
      <c r="X21" s="115">
        <v>5</v>
      </c>
      <c r="Y21" s="114">
        <f>SUM(W21:X21)</f>
        <v>10</v>
      </c>
      <c r="Z21" s="109">
        <f>I21+O21+S21+V21+Y21</f>
        <v>72</v>
      </c>
    </row>
    <row r="22" spans="1:28" s="17" customFormat="1" ht="82.5" customHeight="1" x14ac:dyDescent="0.65">
      <c r="A22" s="106">
        <v>17</v>
      </c>
      <c r="B22" s="104">
        <v>2</v>
      </c>
      <c r="C22" s="117" t="s">
        <v>127</v>
      </c>
      <c r="D22" s="115">
        <v>0</v>
      </c>
      <c r="E22" s="115">
        <v>1</v>
      </c>
      <c r="F22" s="115">
        <v>2</v>
      </c>
      <c r="G22" s="115">
        <v>5</v>
      </c>
      <c r="H22" s="115">
        <v>5</v>
      </c>
      <c r="I22" s="114">
        <f t="shared" ref="I22:I25" si="6">SUM(D22:H22)</f>
        <v>13</v>
      </c>
      <c r="J22" s="115">
        <v>5</v>
      </c>
      <c r="K22" s="115">
        <v>5</v>
      </c>
      <c r="L22" s="115">
        <v>4</v>
      </c>
      <c r="M22" s="115">
        <v>5</v>
      </c>
      <c r="N22" s="115">
        <v>5</v>
      </c>
      <c r="O22" s="114">
        <f t="shared" ref="O22:O25" si="7">SUM(J22:N22)</f>
        <v>24</v>
      </c>
      <c r="P22" s="115">
        <v>5</v>
      </c>
      <c r="Q22" s="115">
        <v>5</v>
      </c>
      <c r="R22" s="115">
        <v>5</v>
      </c>
      <c r="S22" s="114">
        <f t="shared" ref="S22:S25" si="8">SUM(P22:R22)</f>
        <v>15</v>
      </c>
      <c r="T22" s="115">
        <v>5</v>
      </c>
      <c r="U22" s="115">
        <v>5</v>
      </c>
      <c r="V22" s="114">
        <f t="shared" ref="V22:V25" si="9">SUM(T22:U22)</f>
        <v>10</v>
      </c>
      <c r="W22" s="115">
        <v>5</v>
      </c>
      <c r="X22" s="115">
        <v>5</v>
      </c>
      <c r="Y22" s="114">
        <f t="shared" ref="Y22:Y25" si="10">SUM(W22:X22)</f>
        <v>10</v>
      </c>
      <c r="Z22" s="109">
        <f t="shared" ref="Z22:Z25" si="11">I22+O22+S22+V22+Y22</f>
        <v>72</v>
      </c>
    </row>
    <row r="23" spans="1:28" s="17" customFormat="1" ht="81" customHeight="1" x14ac:dyDescent="0.65">
      <c r="A23" s="106">
        <v>18</v>
      </c>
      <c r="B23" s="104">
        <v>2</v>
      </c>
      <c r="C23" s="118" t="s">
        <v>133</v>
      </c>
      <c r="D23" s="115">
        <v>0</v>
      </c>
      <c r="E23" s="115">
        <v>2</v>
      </c>
      <c r="F23" s="115">
        <v>2</v>
      </c>
      <c r="G23" s="115">
        <v>5</v>
      </c>
      <c r="H23" s="115">
        <v>5</v>
      </c>
      <c r="I23" s="114">
        <f t="shared" si="6"/>
        <v>14</v>
      </c>
      <c r="J23" s="115">
        <v>5</v>
      </c>
      <c r="K23" s="115">
        <v>5</v>
      </c>
      <c r="L23" s="115">
        <v>3</v>
      </c>
      <c r="M23" s="115">
        <v>5</v>
      </c>
      <c r="N23" s="115">
        <v>5</v>
      </c>
      <c r="O23" s="114">
        <f t="shared" si="7"/>
        <v>23</v>
      </c>
      <c r="P23" s="115">
        <v>5</v>
      </c>
      <c r="Q23" s="115">
        <v>5</v>
      </c>
      <c r="R23" s="115">
        <v>5</v>
      </c>
      <c r="S23" s="114">
        <f t="shared" si="8"/>
        <v>15</v>
      </c>
      <c r="T23" s="115">
        <v>5</v>
      </c>
      <c r="U23" s="115">
        <v>5</v>
      </c>
      <c r="V23" s="114">
        <f t="shared" si="9"/>
        <v>10</v>
      </c>
      <c r="W23" s="115">
        <v>5</v>
      </c>
      <c r="X23" s="115">
        <v>5</v>
      </c>
      <c r="Y23" s="114">
        <f t="shared" si="10"/>
        <v>10</v>
      </c>
      <c r="Z23" s="109">
        <f t="shared" si="11"/>
        <v>72</v>
      </c>
    </row>
    <row r="24" spans="1:28" s="17" customFormat="1" ht="138" customHeight="1" x14ac:dyDescent="0.65">
      <c r="A24" s="106">
        <v>19</v>
      </c>
      <c r="B24" s="104">
        <v>2</v>
      </c>
      <c r="C24" s="119" t="s">
        <v>130</v>
      </c>
      <c r="D24" s="115">
        <v>0</v>
      </c>
      <c r="E24" s="115">
        <v>1</v>
      </c>
      <c r="F24" s="115">
        <v>2</v>
      </c>
      <c r="G24" s="115">
        <v>5</v>
      </c>
      <c r="H24" s="115">
        <v>5</v>
      </c>
      <c r="I24" s="114">
        <f t="shared" si="6"/>
        <v>13</v>
      </c>
      <c r="J24" s="115">
        <v>5</v>
      </c>
      <c r="K24" s="115">
        <v>5</v>
      </c>
      <c r="L24" s="115">
        <v>4</v>
      </c>
      <c r="M24" s="115">
        <v>5</v>
      </c>
      <c r="N24" s="115">
        <v>5</v>
      </c>
      <c r="O24" s="114">
        <f t="shared" si="7"/>
        <v>24</v>
      </c>
      <c r="P24" s="115">
        <v>5</v>
      </c>
      <c r="Q24" s="115">
        <v>5</v>
      </c>
      <c r="R24" s="115">
        <v>5</v>
      </c>
      <c r="S24" s="114">
        <f t="shared" si="8"/>
        <v>15</v>
      </c>
      <c r="T24" s="115">
        <v>5</v>
      </c>
      <c r="U24" s="115">
        <v>5</v>
      </c>
      <c r="V24" s="114">
        <f t="shared" si="9"/>
        <v>10</v>
      </c>
      <c r="W24" s="115">
        <v>5</v>
      </c>
      <c r="X24" s="115">
        <v>5</v>
      </c>
      <c r="Y24" s="114">
        <f t="shared" si="10"/>
        <v>10</v>
      </c>
      <c r="Z24" s="109">
        <f t="shared" si="11"/>
        <v>72</v>
      </c>
    </row>
    <row r="25" spans="1:28" s="17" customFormat="1" ht="111" customHeight="1" x14ac:dyDescent="0.65">
      <c r="A25" s="106">
        <v>20</v>
      </c>
      <c r="B25" s="104">
        <v>2</v>
      </c>
      <c r="C25" s="119" t="s">
        <v>123</v>
      </c>
      <c r="D25" s="115">
        <v>0</v>
      </c>
      <c r="E25" s="115">
        <v>1</v>
      </c>
      <c r="F25" s="115">
        <v>2</v>
      </c>
      <c r="G25" s="115">
        <v>5</v>
      </c>
      <c r="H25" s="115">
        <v>5</v>
      </c>
      <c r="I25" s="114">
        <f t="shared" si="6"/>
        <v>13</v>
      </c>
      <c r="J25" s="115">
        <v>5</v>
      </c>
      <c r="K25" s="115">
        <v>5</v>
      </c>
      <c r="L25" s="115">
        <v>4</v>
      </c>
      <c r="M25" s="115">
        <v>5</v>
      </c>
      <c r="N25" s="115">
        <v>5</v>
      </c>
      <c r="O25" s="114">
        <f t="shared" si="7"/>
        <v>24</v>
      </c>
      <c r="P25" s="115">
        <v>5</v>
      </c>
      <c r="Q25" s="115">
        <v>5</v>
      </c>
      <c r="R25" s="115">
        <v>5</v>
      </c>
      <c r="S25" s="114">
        <f t="shared" si="8"/>
        <v>15</v>
      </c>
      <c r="T25" s="115">
        <v>5</v>
      </c>
      <c r="U25" s="115">
        <v>5</v>
      </c>
      <c r="V25" s="114">
        <f t="shared" si="9"/>
        <v>10</v>
      </c>
      <c r="W25" s="115">
        <v>5</v>
      </c>
      <c r="X25" s="115">
        <v>5</v>
      </c>
      <c r="Y25" s="114">
        <f t="shared" si="10"/>
        <v>10</v>
      </c>
      <c r="Z25" s="109">
        <f t="shared" si="11"/>
        <v>72</v>
      </c>
    </row>
    <row r="26" spans="1:28" ht="132" customHeight="1" x14ac:dyDescent="0.3">
      <c r="A26" s="106">
        <v>21</v>
      </c>
      <c r="B26" s="111">
        <v>2</v>
      </c>
      <c r="C26" s="100" t="s">
        <v>61</v>
      </c>
      <c r="D26" s="67">
        <v>0.8</v>
      </c>
      <c r="E26" s="66">
        <v>1</v>
      </c>
      <c r="F26" s="66">
        <v>2</v>
      </c>
      <c r="G26" s="66">
        <v>5</v>
      </c>
      <c r="H26" s="66">
        <v>5</v>
      </c>
      <c r="I26" s="73">
        <f t="shared" ref="I26" si="12">SUM(D26:H26)</f>
        <v>13.8</v>
      </c>
      <c r="J26" s="69">
        <v>5</v>
      </c>
      <c r="K26" s="66">
        <v>5</v>
      </c>
      <c r="L26" s="66">
        <v>4</v>
      </c>
      <c r="M26" s="66">
        <v>5</v>
      </c>
      <c r="N26" s="70">
        <v>4</v>
      </c>
      <c r="O26" s="74">
        <f t="shared" ref="O26" si="13">SUM(J26:N26)</f>
        <v>23</v>
      </c>
      <c r="P26" s="66">
        <v>5</v>
      </c>
      <c r="Q26" s="66">
        <v>5</v>
      </c>
      <c r="R26" s="66">
        <v>5</v>
      </c>
      <c r="S26" s="74">
        <f t="shared" ref="S26" si="14">SUM(P26:R26)</f>
        <v>15</v>
      </c>
      <c r="T26" s="66">
        <v>5</v>
      </c>
      <c r="U26" s="66">
        <v>5</v>
      </c>
      <c r="V26" s="74">
        <f t="shared" ref="V26" si="15">SUM(T26:U26)</f>
        <v>10</v>
      </c>
      <c r="W26" s="66">
        <v>5</v>
      </c>
      <c r="X26" s="66">
        <v>5</v>
      </c>
      <c r="Y26" s="74">
        <f t="shared" ref="Y26" si="16">SUM(W26:X26)</f>
        <v>10</v>
      </c>
      <c r="Z26" s="101">
        <f t="shared" ref="Z26" si="17">I26+O26+S26+V26+Y26</f>
        <v>71.8</v>
      </c>
    </row>
    <row r="27" spans="1:28" ht="177" customHeight="1" x14ac:dyDescent="0.3">
      <c r="A27" s="106">
        <v>22</v>
      </c>
      <c r="B27" s="111">
        <v>3</v>
      </c>
      <c r="C27" s="97" t="s">
        <v>101</v>
      </c>
      <c r="D27" s="66">
        <v>1</v>
      </c>
      <c r="E27" s="66">
        <v>1</v>
      </c>
      <c r="F27" s="66">
        <v>1</v>
      </c>
      <c r="G27" s="65">
        <v>5</v>
      </c>
      <c r="H27" s="65">
        <v>5</v>
      </c>
      <c r="I27" s="73">
        <f t="shared" si="0"/>
        <v>13</v>
      </c>
      <c r="J27" s="65">
        <v>5</v>
      </c>
      <c r="K27" s="65">
        <v>5</v>
      </c>
      <c r="L27" s="65">
        <v>4</v>
      </c>
      <c r="M27" s="65">
        <v>5</v>
      </c>
      <c r="N27" s="65">
        <v>5</v>
      </c>
      <c r="O27" s="74">
        <f t="shared" si="1"/>
        <v>24</v>
      </c>
      <c r="P27" s="65">
        <v>5</v>
      </c>
      <c r="Q27" s="65">
        <v>5</v>
      </c>
      <c r="R27" s="65">
        <v>5</v>
      </c>
      <c r="S27" s="74">
        <f t="shared" si="2"/>
        <v>15</v>
      </c>
      <c r="T27" s="65">
        <v>5</v>
      </c>
      <c r="U27" s="65">
        <v>4</v>
      </c>
      <c r="V27" s="74">
        <f t="shared" si="3"/>
        <v>9</v>
      </c>
      <c r="W27" s="65">
        <v>5</v>
      </c>
      <c r="X27" s="65">
        <v>5</v>
      </c>
      <c r="Y27" s="74">
        <f t="shared" si="4"/>
        <v>10</v>
      </c>
      <c r="Z27" s="101">
        <f t="shared" si="5"/>
        <v>71</v>
      </c>
    </row>
    <row r="28" spans="1:28" ht="138" customHeight="1" x14ac:dyDescent="0.3">
      <c r="A28" s="106">
        <v>23</v>
      </c>
      <c r="B28" s="111">
        <v>3</v>
      </c>
      <c r="C28" s="97" t="s">
        <v>69</v>
      </c>
      <c r="D28" s="67">
        <v>1</v>
      </c>
      <c r="E28" s="67">
        <v>1</v>
      </c>
      <c r="F28" s="67">
        <v>2</v>
      </c>
      <c r="G28" s="66">
        <v>5</v>
      </c>
      <c r="H28" s="66">
        <v>4</v>
      </c>
      <c r="I28" s="73">
        <f t="shared" si="0"/>
        <v>13</v>
      </c>
      <c r="J28" s="69">
        <v>5</v>
      </c>
      <c r="K28" s="66">
        <v>5</v>
      </c>
      <c r="L28" s="66">
        <v>4</v>
      </c>
      <c r="M28" s="66">
        <v>5</v>
      </c>
      <c r="N28" s="70">
        <v>4</v>
      </c>
      <c r="O28" s="74">
        <f t="shared" si="1"/>
        <v>23</v>
      </c>
      <c r="P28" s="66">
        <v>5</v>
      </c>
      <c r="Q28" s="66">
        <v>5</v>
      </c>
      <c r="R28" s="66">
        <v>5</v>
      </c>
      <c r="S28" s="74">
        <f t="shared" si="2"/>
        <v>15</v>
      </c>
      <c r="T28" s="66">
        <v>5</v>
      </c>
      <c r="U28" s="66">
        <v>5</v>
      </c>
      <c r="V28" s="74">
        <f t="shared" si="3"/>
        <v>10</v>
      </c>
      <c r="W28" s="66">
        <v>5</v>
      </c>
      <c r="X28" s="66">
        <v>5</v>
      </c>
      <c r="Y28" s="74">
        <f t="shared" si="4"/>
        <v>10</v>
      </c>
      <c r="Z28" s="101">
        <f t="shared" si="5"/>
        <v>71</v>
      </c>
      <c r="AB28" s="9" t="s">
        <v>0</v>
      </c>
    </row>
    <row r="29" spans="1:28" ht="135" customHeight="1" x14ac:dyDescent="0.3">
      <c r="A29" s="106">
        <v>24</v>
      </c>
      <c r="B29" s="111">
        <v>3</v>
      </c>
      <c r="C29" s="100" t="s">
        <v>48</v>
      </c>
      <c r="D29" s="66">
        <v>1</v>
      </c>
      <c r="E29" s="66">
        <v>1</v>
      </c>
      <c r="F29" s="66">
        <v>2</v>
      </c>
      <c r="G29" s="66">
        <v>4</v>
      </c>
      <c r="H29" s="66">
        <v>5</v>
      </c>
      <c r="I29" s="73">
        <f t="shared" si="0"/>
        <v>13</v>
      </c>
      <c r="J29" s="69">
        <v>5</v>
      </c>
      <c r="K29" s="66">
        <v>5</v>
      </c>
      <c r="L29" s="66">
        <v>4</v>
      </c>
      <c r="M29" s="66">
        <v>5</v>
      </c>
      <c r="N29" s="70">
        <v>4</v>
      </c>
      <c r="O29" s="74">
        <f t="shared" si="1"/>
        <v>23</v>
      </c>
      <c r="P29" s="66">
        <v>5</v>
      </c>
      <c r="Q29" s="66">
        <v>5</v>
      </c>
      <c r="R29" s="66">
        <v>5</v>
      </c>
      <c r="S29" s="74">
        <f t="shared" si="2"/>
        <v>15</v>
      </c>
      <c r="T29" s="66">
        <v>5</v>
      </c>
      <c r="U29" s="66">
        <v>5</v>
      </c>
      <c r="V29" s="74">
        <f t="shared" si="3"/>
        <v>10</v>
      </c>
      <c r="W29" s="66">
        <v>5</v>
      </c>
      <c r="X29" s="66">
        <v>5</v>
      </c>
      <c r="Y29" s="74">
        <f t="shared" si="4"/>
        <v>10</v>
      </c>
      <c r="Z29" s="101">
        <f t="shared" si="5"/>
        <v>71</v>
      </c>
    </row>
    <row r="30" spans="1:28" ht="132" customHeight="1" x14ac:dyDescent="0.3">
      <c r="A30" s="106">
        <v>25</v>
      </c>
      <c r="B30" s="111">
        <v>3</v>
      </c>
      <c r="C30" s="97" t="s">
        <v>59</v>
      </c>
      <c r="D30" s="66">
        <v>1</v>
      </c>
      <c r="E30" s="66">
        <v>1</v>
      </c>
      <c r="F30" s="66">
        <v>2</v>
      </c>
      <c r="G30" s="66">
        <v>5</v>
      </c>
      <c r="H30" s="66">
        <v>5</v>
      </c>
      <c r="I30" s="73">
        <f t="shared" ref="I30" si="18">SUM(D30:H30)</f>
        <v>14</v>
      </c>
      <c r="J30" s="69">
        <v>5</v>
      </c>
      <c r="K30" s="66">
        <v>5</v>
      </c>
      <c r="L30" s="66">
        <v>4</v>
      </c>
      <c r="M30" s="66">
        <v>5</v>
      </c>
      <c r="N30" s="70">
        <v>5</v>
      </c>
      <c r="O30" s="74">
        <f t="shared" ref="O30:O39" si="19">SUM(J30:N30)</f>
        <v>24</v>
      </c>
      <c r="P30" s="66">
        <v>5</v>
      </c>
      <c r="Q30" s="66">
        <v>5</v>
      </c>
      <c r="R30" s="66">
        <v>5</v>
      </c>
      <c r="S30" s="74">
        <f t="shared" ref="S30:S39" si="20">SUM(P30:R30)</f>
        <v>15</v>
      </c>
      <c r="T30" s="66">
        <v>4</v>
      </c>
      <c r="U30" s="66">
        <v>5</v>
      </c>
      <c r="V30" s="74">
        <f t="shared" ref="V30:V39" si="21">SUM(T30:U30)</f>
        <v>9</v>
      </c>
      <c r="W30" s="66">
        <v>4</v>
      </c>
      <c r="X30" s="66">
        <v>5</v>
      </c>
      <c r="Y30" s="74">
        <f t="shared" ref="Y30:Y39" si="22">SUM(W30:X30)</f>
        <v>9</v>
      </c>
      <c r="Z30" s="101">
        <f t="shared" ref="Z30:Z39" si="23">I30+O30+S30+V30+Y30</f>
        <v>71</v>
      </c>
      <c r="AB30" s="9" t="s">
        <v>0</v>
      </c>
    </row>
    <row r="31" spans="1:28" s="17" customFormat="1" ht="103.5" customHeight="1" x14ac:dyDescent="0.65">
      <c r="A31" s="106">
        <v>26</v>
      </c>
      <c r="B31" s="104">
        <v>3</v>
      </c>
      <c r="C31" s="116" t="s">
        <v>118</v>
      </c>
      <c r="D31" s="113">
        <v>0</v>
      </c>
      <c r="E31" s="113">
        <v>1</v>
      </c>
      <c r="F31" s="113">
        <v>2</v>
      </c>
      <c r="G31" s="113">
        <v>5</v>
      </c>
      <c r="H31" s="113">
        <v>5</v>
      </c>
      <c r="I31" s="114">
        <f t="shared" ref="I31:I39" si="24">SUM(D31:H31)</f>
        <v>13</v>
      </c>
      <c r="J31" s="115">
        <v>5</v>
      </c>
      <c r="K31" s="115">
        <v>5</v>
      </c>
      <c r="L31" s="115">
        <v>3</v>
      </c>
      <c r="M31" s="115">
        <v>5</v>
      </c>
      <c r="N31" s="115">
        <v>5</v>
      </c>
      <c r="O31" s="114">
        <f t="shared" si="19"/>
        <v>23</v>
      </c>
      <c r="P31" s="115">
        <v>5</v>
      </c>
      <c r="Q31" s="115">
        <v>5</v>
      </c>
      <c r="R31" s="115">
        <v>5</v>
      </c>
      <c r="S31" s="114">
        <f t="shared" si="20"/>
        <v>15</v>
      </c>
      <c r="T31" s="115">
        <v>5</v>
      </c>
      <c r="U31" s="115">
        <v>5</v>
      </c>
      <c r="V31" s="114">
        <f t="shared" si="21"/>
        <v>10</v>
      </c>
      <c r="W31" s="115">
        <v>5</v>
      </c>
      <c r="X31" s="115">
        <v>5</v>
      </c>
      <c r="Y31" s="114">
        <f t="shared" si="22"/>
        <v>10</v>
      </c>
      <c r="Z31" s="109">
        <f t="shared" si="23"/>
        <v>71</v>
      </c>
    </row>
    <row r="32" spans="1:28" s="17" customFormat="1" ht="74.25" customHeight="1" x14ac:dyDescent="0.65">
      <c r="A32" s="106">
        <v>27</v>
      </c>
      <c r="B32" s="104">
        <v>3</v>
      </c>
      <c r="C32" s="119" t="s">
        <v>121</v>
      </c>
      <c r="D32" s="115">
        <v>0</v>
      </c>
      <c r="E32" s="115">
        <v>1</v>
      </c>
      <c r="F32" s="115">
        <v>2</v>
      </c>
      <c r="G32" s="115">
        <v>5</v>
      </c>
      <c r="H32" s="115">
        <v>5</v>
      </c>
      <c r="I32" s="114">
        <f t="shared" si="24"/>
        <v>13</v>
      </c>
      <c r="J32" s="115">
        <v>5</v>
      </c>
      <c r="K32" s="115">
        <v>5</v>
      </c>
      <c r="L32" s="115">
        <v>3</v>
      </c>
      <c r="M32" s="115">
        <v>5</v>
      </c>
      <c r="N32" s="115">
        <v>5</v>
      </c>
      <c r="O32" s="114">
        <f t="shared" si="19"/>
        <v>23</v>
      </c>
      <c r="P32" s="115">
        <v>5</v>
      </c>
      <c r="Q32" s="115">
        <v>5</v>
      </c>
      <c r="R32" s="115">
        <v>5</v>
      </c>
      <c r="S32" s="114">
        <f t="shared" si="20"/>
        <v>15</v>
      </c>
      <c r="T32" s="115">
        <v>5</v>
      </c>
      <c r="U32" s="115">
        <v>5</v>
      </c>
      <c r="V32" s="114">
        <f t="shared" si="21"/>
        <v>10</v>
      </c>
      <c r="W32" s="115">
        <v>5</v>
      </c>
      <c r="X32" s="115">
        <v>5</v>
      </c>
      <c r="Y32" s="114">
        <f t="shared" si="22"/>
        <v>10</v>
      </c>
      <c r="Z32" s="109">
        <f t="shared" si="23"/>
        <v>71</v>
      </c>
    </row>
    <row r="33" spans="1:30" s="17" customFormat="1" ht="92.25" customHeight="1" x14ac:dyDescent="0.65">
      <c r="A33" s="106">
        <v>28</v>
      </c>
      <c r="B33" s="104">
        <v>3</v>
      </c>
      <c r="C33" s="117" t="s">
        <v>124</v>
      </c>
      <c r="D33" s="115">
        <v>0</v>
      </c>
      <c r="E33" s="115">
        <v>1</v>
      </c>
      <c r="F33" s="115">
        <v>2</v>
      </c>
      <c r="G33" s="115">
        <v>5</v>
      </c>
      <c r="H33" s="115">
        <v>5</v>
      </c>
      <c r="I33" s="114">
        <f t="shared" si="24"/>
        <v>13</v>
      </c>
      <c r="J33" s="115">
        <v>5</v>
      </c>
      <c r="K33" s="115">
        <v>5</v>
      </c>
      <c r="L33" s="115">
        <v>3</v>
      </c>
      <c r="M33" s="115">
        <v>5</v>
      </c>
      <c r="N33" s="115">
        <v>5</v>
      </c>
      <c r="O33" s="114">
        <f t="shared" si="19"/>
        <v>23</v>
      </c>
      <c r="P33" s="115">
        <v>5</v>
      </c>
      <c r="Q33" s="115">
        <v>5</v>
      </c>
      <c r="R33" s="115">
        <v>5</v>
      </c>
      <c r="S33" s="114">
        <f t="shared" si="20"/>
        <v>15</v>
      </c>
      <c r="T33" s="115">
        <v>5</v>
      </c>
      <c r="U33" s="115">
        <v>5</v>
      </c>
      <c r="V33" s="114">
        <f t="shared" si="21"/>
        <v>10</v>
      </c>
      <c r="W33" s="115">
        <v>5</v>
      </c>
      <c r="X33" s="115">
        <v>5</v>
      </c>
      <c r="Y33" s="114">
        <f t="shared" si="22"/>
        <v>10</v>
      </c>
      <c r="Z33" s="109">
        <f t="shared" si="23"/>
        <v>71</v>
      </c>
    </row>
    <row r="34" spans="1:30" s="17" customFormat="1" ht="84.75" customHeight="1" x14ac:dyDescent="0.65">
      <c r="A34" s="106">
        <v>29</v>
      </c>
      <c r="B34" s="104">
        <v>3</v>
      </c>
      <c r="C34" s="117" t="s">
        <v>125</v>
      </c>
      <c r="D34" s="115">
        <v>0</v>
      </c>
      <c r="E34" s="115">
        <v>1</v>
      </c>
      <c r="F34" s="115">
        <v>2</v>
      </c>
      <c r="G34" s="115">
        <v>5</v>
      </c>
      <c r="H34" s="115">
        <v>5</v>
      </c>
      <c r="I34" s="114">
        <f t="shared" si="24"/>
        <v>13</v>
      </c>
      <c r="J34" s="115">
        <v>5</v>
      </c>
      <c r="K34" s="115">
        <v>5</v>
      </c>
      <c r="L34" s="115">
        <v>3</v>
      </c>
      <c r="M34" s="115">
        <v>5</v>
      </c>
      <c r="N34" s="115">
        <v>5</v>
      </c>
      <c r="O34" s="114">
        <f t="shared" si="19"/>
        <v>23</v>
      </c>
      <c r="P34" s="115">
        <v>5</v>
      </c>
      <c r="Q34" s="115">
        <v>5</v>
      </c>
      <c r="R34" s="115">
        <v>5</v>
      </c>
      <c r="S34" s="114">
        <f t="shared" si="20"/>
        <v>15</v>
      </c>
      <c r="T34" s="115">
        <v>5</v>
      </c>
      <c r="U34" s="115">
        <v>5</v>
      </c>
      <c r="V34" s="114">
        <f t="shared" si="21"/>
        <v>10</v>
      </c>
      <c r="W34" s="115">
        <v>5</v>
      </c>
      <c r="X34" s="115">
        <v>5</v>
      </c>
      <c r="Y34" s="114">
        <f t="shared" si="22"/>
        <v>10</v>
      </c>
      <c r="Z34" s="109">
        <f t="shared" si="23"/>
        <v>71</v>
      </c>
    </row>
    <row r="35" spans="1:30" s="17" customFormat="1" ht="93.75" customHeight="1" x14ac:dyDescent="0.65">
      <c r="A35" s="106">
        <v>30</v>
      </c>
      <c r="B35" s="104">
        <v>3</v>
      </c>
      <c r="C35" s="117" t="s">
        <v>135</v>
      </c>
      <c r="D35" s="115">
        <v>0</v>
      </c>
      <c r="E35" s="115">
        <v>1</v>
      </c>
      <c r="F35" s="115">
        <v>2</v>
      </c>
      <c r="G35" s="115">
        <v>5</v>
      </c>
      <c r="H35" s="115">
        <v>5</v>
      </c>
      <c r="I35" s="114">
        <f t="shared" si="24"/>
        <v>13</v>
      </c>
      <c r="J35" s="115">
        <v>5</v>
      </c>
      <c r="K35" s="115">
        <v>5</v>
      </c>
      <c r="L35" s="115">
        <v>3</v>
      </c>
      <c r="M35" s="115">
        <v>5</v>
      </c>
      <c r="N35" s="115">
        <v>5</v>
      </c>
      <c r="O35" s="114">
        <f t="shared" si="19"/>
        <v>23</v>
      </c>
      <c r="P35" s="115">
        <v>5</v>
      </c>
      <c r="Q35" s="115">
        <v>5</v>
      </c>
      <c r="R35" s="115">
        <v>5</v>
      </c>
      <c r="S35" s="114">
        <f t="shared" si="20"/>
        <v>15</v>
      </c>
      <c r="T35" s="120">
        <v>5</v>
      </c>
      <c r="U35" s="120">
        <v>5</v>
      </c>
      <c r="V35" s="114">
        <f t="shared" si="21"/>
        <v>10</v>
      </c>
      <c r="W35" s="120">
        <v>5</v>
      </c>
      <c r="X35" s="120">
        <v>5</v>
      </c>
      <c r="Y35" s="114">
        <f t="shared" si="22"/>
        <v>10</v>
      </c>
      <c r="Z35" s="109">
        <f t="shared" si="23"/>
        <v>71</v>
      </c>
    </row>
    <row r="36" spans="1:30" s="17" customFormat="1" ht="114.75" customHeight="1" x14ac:dyDescent="0.65">
      <c r="A36" s="106">
        <v>31</v>
      </c>
      <c r="B36" s="104">
        <v>3</v>
      </c>
      <c r="C36" s="116" t="s">
        <v>136</v>
      </c>
      <c r="D36" s="115">
        <v>0</v>
      </c>
      <c r="E36" s="115">
        <v>1</v>
      </c>
      <c r="F36" s="115">
        <v>2</v>
      </c>
      <c r="G36" s="115">
        <v>5</v>
      </c>
      <c r="H36" s="115">
        <v>5</v>
      </c>
      <c r="I36" s="114">
        <f t="shared" si="24"/>
        <v>13</v>
      </c>
      <c r="J36" s="115">
        <v>5</v>
      </c>
      <c r="K36" s="115">
        <v>5</v>
      </c>
      <c r="L36" s="115">
        <v>3</v>
      </c>
      <c r="M36" s="115">
        <v>5</v>
      </c>
      <c r="N36" s="115">
        <v>5</v>
      </c>
      <c r="O36" s="114">
        <f t="shared" si="19"/>
        <v>23</v>
      </c>
      <c r="P36" s="115">
        <v>5</v>
      </c>
      <c r="Q36" s="115">
        <v>5</v>
      </c>
      <c r="R36" s="115">
        <v>5</v>
      </c>
      <c r="S36" s="114">
        <f t="shared" si="20"/>
        <v>15</v>
      </c>
      <c r="T36" s="115">
        <v>5</v>
      </c>
      <c r="U36" s="115">
        <v>5</v>
      </c>
      <c r="V36" s="114">
        <f t="shared" si="21"/>
        <v>10</v>
      </c>
      <c r="W36" s="115">
        <v>5</v>
      </c>
      <c r="X36" s="115">
        <v>5</v>
      </c>
      <c r="Y36" s="114">
        <f t="shared" si="22"/>
        <v>10</v>
      </c>
      <c r="Z36" s="109">
        <f t="shared" si="23"/>
        <v>71</v>
      </c>
    </row>
    <row r="37" spans="1:30" s="17" customFormat="1" ht="168.75" customHeight="1" x14ac:dyDescent="0.65">
      <c r="A37" s="106">
        <v>32</v>
      </c>
      <c r="B37" s="104">
        <v>3</v>
      </c>
      <c r="C37" s="119" t="s">
        <v>138</v>
      </c>
      <c r="D37" s="115">
        <v>0</v>
      </c>
      <c r="E37" s="115">
        <v>1</v>
      </c>
      <c r="F37" s="115">
        <v>2</v>
      </c>
      <c r="G37" s="115">
        <v>5</v>
      </c>
      <c r="H37" s="115">
        <v>5</v>
      </c>
      <c r="I37" s="114">
        <f t="shared" si="24"/>
        <v>13</v>
      </c>
      <c r="J37" s="115">
        <v>5</v>
      </c>
      <c r="K37" s="115">
        <v>5</v>
      </c>
      <c r="L37" s="115">
        <v>3</v>
      </c>
      <c r="M37" s="115">
        <v>5</v>
      </c>
      <c r="N37" s="115">
        <v>5</v>
      </c>
      <c r="O37" s="114">
        <f t="shared" si="19"/>
        <v>23</v>
      </c>
      <c r="P37" s="115">
        <v>5</v>
      </c>
      <c r="Q37" s="115">
        <v>5</v>
      </c>
      <c r="R37" s="115">
        <v>5</v>
      </c>
      <c r="S37" s="114">
        <f t="shared" si="20"/>
        <v>15</v>
      </c>
      <c r="T37" s="115">
        <v>5</v>
      </c>
      <c r="U37" s="115">
        <v>5</v>
      </c>
      <c r="V37" s="114">
        <f t="shared" si="21"/>
        <v>10</v>
      </c>
      <c r="W37" s="115">
        <v>5</v>
      </c>
      <c r="X37" s="115">
        <v>5</v>
      </c>
      <c r="Y37" s="114">
        <f t="shared" si="22"/>
        <v>10</v>
      </c>
      <c r="Z37" s="109">
        <f t="shared" si="23"/>
        <v>71</v>
      </c>
    </row>
    <row r="38" spans="1:30" s="17" customFormat="1" ht="206.25" customHeight="1" x14ac:dyDescent="0.65">
      <c r="A38" s="106">
        <v>33</v>
      </c>
      <c r="B38" s="104">
        <v>3</v>
      </c>
      <c r="C38" s="119" t="s">
        <v>140</v>
      </c>
      <c r="D38" s="115">
        <v>0</v>
      </c>
      <c r="E38" s="115">
        <v>1</v>
      </c>
      <c r="F38" s="115">
        <v>2</v>
      </c>
      <c r="G38" s="115">
        <v>5</v>
      </c>
      <c r="H38" s="115">
        <v>5</v>
      </c>
      <c r="I38" s="114">
        <f t="shared" si="24"/>
        <v>13</v>
      </c>
      <c r="J38" s="115">
        <v>5</v>
      </c>
      <c r="K38" s="115">
        <v>5</v>
      </c>
      <c r="L38" s="115">
        <v>3</v>
      </c>
      <c r="M38" s="115">
        <v>5</v>
      </c>
      <c r="N38" s="115">
        <v>5</v>
      </c>
      <c r="O38" s="114">
        <f t="shared" si="19"/>
        <v>23</v>
      </c>
      <c r="P38" s="115">
        <v>5</v>
      </c>
      <c r="Q38" s="115">
        <v>5</v>
      </c>
      <c r="R38" s="115">
        <v>5</v>
      </c>
      <c r="S38" s="114">
        <f t="shared" si="20"/>
        <v>15</v>
      </c>
      <c r="T38" s="115">
        <v>5</v>
      </c>
      <c r="U38" s="115">
        <v>5</v>
      </c>
      <c r="V38" s="114">
        <f t="shared" si="21"/>
        <v>10</v>
      </c>
      <c r="W38" s="115">
        <v>5</v>
      </c>
      <c r="X38" s="115">
        <v>5</v>
      </c>
      <c r="Y38" s="114">
        <f t="shared" si="22"/>
        <v>10</v>
      </c>
      <c r="Z38" s="109">
        <f t="shared" si="23"/>
        <v>71</v>
      </c>
    </row>
    <row r="39" spans="1:30" s="17" customFormat="1" ht="77.25" customHeight="1" x14ac:dyDescent="0.65">
      <c r="A39" s="106">
        <v>34</v>
      </c>
      <c r="B39" s="104">
        <v>3</v>
      </c>
      <c r="C39" s="119" t="s">
        <v>122</v>
      </c>
      <c r="D39" s="115">
        <v>0</v>
      </c>
      <c r="E39" s="115">
        <v>1</v>
      </c>
      <c r="F39" s="115">
        <v>2</v>
      </c>
      <c r="G39" s="115">
        <v>5</v>
      </c>
      <c r="H39" s="115">
        <v>5</v>
      </c>
      <c r="I39" s="114">
        <f t="shared" si="24"/>
        <v>13</v>
      </c>
      <c r="J39" s="115">
        <v>5</v>
      </c>
      <c r="K39" s="115">
        <v>5</v>
      </c>
      <c r="L39" s="115">
        <v>3</v>
      </c>
      <c r="M39" s="115">
        <v>5</v>
      </c>
      <c r="N39" s="115">
        <v>5</v>
      </c>
      <c r="O39" s="114">
        <f t="shared" si="19"/>
        <v>23</v>
      </c>
      <c r="P39" s="115">
        <v>5</v>
      </c>
      <c r="Q39" s="115">
        <v>5</v>
      </c>
      <c r="R39" s="115">
        <v>5</v>
      </c>
      <c r="S39" s="114">
        <f t="shared" si="20"/>
        <v>15</v>
      </c>
      <c r="T39" s="115">
        <v>5</v>
      </c>
      <c r="U39" s="115">
        <v>5</v>
      </c>
      <c r="V39" s="114">
        <f t="shared" si="21"/>
        <v>10</v>
      </c>
      <c r="W39" s="115">
        <v>5</v>
      </c>
      <c r="X39" s="115">
        <v>5</v>
      </c>
      <c r="Y39" s="114">
        <f t="shared" si="22"/>
        <v>10</v>
      </c>
      <c r="Z39" s="109">
        <f t="shared" si="23"/>
        <v>71</v>
      </c>
    </row>
    <row r="40" spans="1:30" ht="129" customHeight="1" x14ac:dyDescent="0.3">
      <c r="A40" s="106">
        <v>35</v>
      </c>
      <c r="B40" s="111">
        <v>3</v>
      </c>
      <c r="C40" s="100" t="s">
        <v>58</v>
      </c>
      <c r="D40" s="67">
        <v>0.8</v>
      </c>
      <c r="E40" s="66">
        <v>1</v>
      </c>
      <c r="F40" s="66">
        <v>2</v>
      </c>
      <c r="G40" s="66">
        <v>5</v>
      </c>
      <c r="H40" s="66">
        <v>5</v>
      </c>
      <c r="I40" s="73">
        <f t="shared" si="0"/>
        <v>13.8</v>
      </c>
      <c r="J40" s="69">
        <v>5</v>
      </c>
      <c r="K40" s="66">
        <v>5</v>
      </c>
      <c r="L40" s="66">
        <v>4</v>
      </c>
      <c r="M40" s="66">
        <v>4</v>
      </c>
      <c r="N40" s="70">
        <v>4</v>
      </c>
      <c r="O40" s="74">
        <f t="shared" si="1"/>
        <v>22</v>
      </c>
      <c r="P40" s="66">
        <v>5</v>
      </c>
      <c r="Q40" s="66">
        <v>5</v>
      </c>
      <c r="R40" s="66">
        <v>5</v>
      </c>
      <c r="S40" s="74">
        <f t="shared" si="2"/>
        <v>15</v>
      </c>
      <c r="T40" s="66">
        <v>5</v>
      </c>
      <c r="U40" s="66">
        <v>5</v>
      </c>
      <c r="V40" s="74">
        <f t="shared" si="3"/>
        <v>10</v>
      </c>
      <c r="W40" s="66">
        <v>5</v>
      </c>
      <c r="X40" s="66">
        <v>5</v>
      </c>
      <c r="Y40" s="74">
        <f t="shared" si="4"/>
        <v>10</v>
      </c>
      <c r="Z40" s="101">
        <f t="shared" si="5"/>
        <v>70.8</v>
      </c>
    </row>
    <row r="41" spans="1:30" ht="141" customHeight="1" x14ac:dyDescent="0.3">
      <c r="A41" s="106">
        <v>36</v>
      </c>
      <c r="B41" s="111">
        <v>4</v>
      </c>
      <c r="C41" s="98" t="s">
        <v>73</v>
      </c>
      <c r="D41" s="66">
        <v>1</v>
      </c>
      <c r="E41" s="66">
        <v>1</v>
      </c>
      <c r="F41" s="66">
        <v>2</v>
      </c>
      <c r="G41" s="65">
        <v>5</v>
      </c>
      <c r="H41" s="65">
        <v>5</v>
      </c>
      <c r="I41" s="73">
        <f t="shared" si="0"/>
        <v>14</v>
      </c>
      <c r="J41" s="65">
        <v>5</v>
      </c>
      <c r="K41" s="65">
        <v>5</v>
      </c>
      <c r="L41" s="65">
        <v>3</v>
      </c>
      <c r="M41" s="65">
        <v>5</v>
      </c>
      <c r="N41" s="65">
        <v>4</v>
      </c>
      <c r="O41" s="74">
        <f t="shared" si="1"/>
        <v>22</v>
      </c>
      <c r="P41" s="65">
        <v>4</v>
      </c>
      <c r="Q41" s="65">
        <v>5</v>
      </c>
      <c r="R41" s="65">
        <v>5</v>
      </c>
      <c r="S41" s="74">
        <f t="shared" si="2"/>
        <v>14</v>
      </c>
      <c r="T41" s="65">
        <v>5</v>
      </c>
      <c r="U41" s="65">
        <v>5</v>
      </c>
      <c r="V41" s="74">
        <f t="shared" si="3"/>
        <v>10</v>
      </c>
      <c r="W41" s="65">
        <v>5</v>
      </c>
      <c r="X41" s="65">
        <v>5</v>
      </c>
      <c r="Y41" s="74">
        <f t="shared" si="4"/>
        <v>10</v>
      </c>
      <c r="Z41" s="101">
        <f t="shared" si="5"/>
        <v>70</v>
      </c>
    </row>
    <row r="42" spans="1:30" ht="198" customHeight="1" x14ac:dyDescent="0.3">
      <c r="A42" s="106">
        <v>37</v>
      </c>
      <c r="B42" s="111">
        <v>4</v>
      </c>
      <c r="C42" s="97" t="s">
        <v>41</v>
      </c>
      <c r="D42" s="66">
        <v>1</v>
      </c>
      <c r="E42" s="66">
        <v>1</v>
      </c>
      <c r="F42" s="66">
        <v>1</v>
      </c>
      <c r="G42" s="65">
        <v>4</v>
      </c>
      <c r="H42" s="65">
        <v>5</v>
      </c>
      <c r="I42" s="73">
        <f t="shared" si="0"/>
        <v>12</v>
      </c>
      <c r="J42" s="65">
        <v>5</v>
      </c>
      <c r="K42" s="65">
        <v>5</v>
      </c>
      <c r="L42" s="65">
        <v>4</v>
      </c>
      <c r="M42" s="65">
        <v>4</v>
      </c>
      <c r="N42" s="65">
        <v>5</v>
      </c>
      <c r="O42" s="74">
        <f t="shared" si="1"/>
        <v>23</v>
      </c>
      <c r="P42" s="65">
        <v>5</v>
      </c>
      <c r="Q42" s="65">
        <v>5</v>
      </c>
      <c r="R42" s="65">
        <v>5</v>
      </c>
      <c r="S42" s="74">
        <f t="shared" si="2"/>
        <v>15</v>
      </c>
      <c r="T42" s="65">
        <v>5</v>
      </c>
      <c r="U42" s="65">
        <v>5</v>
      </c>
      <c r="V42" s="74">
        <f t="shared" si="3"/>
        <v>10</v>
      </c>
      <c r="W42" s="65">
        <v>5</v>
      </c>
      <c r="X42" s="65">
        <v>5</v>
      </c>
      <c r="Y42" s="74">
        <f t="shared" si="4"/>
        <v>10</v>
      </c>
      <c r="Z42" s="101">
        <f t="shared" si="5"/>
        <v>70</v>
      </c>
    </row>
    <row r="43" spans="1:30" ht="156" customHeight="1" x14ac:dyDescent="0.3">
      <c r="A43" s="106">
        <v>38</v>
      </c>
      <c r="B43" s="111">
        <v>4</v>
      </c>
      <c r="C43" s="98" t="s">
        <v>110</v>
      </c>
      <c r="D43" s="66">
        <v>1</v>
      </c>
      <c r="E43" s="66">
        <v>1</v>
      </c>
      <c r="F43" s="66">
        <v>2</v>
      </c>
      <c r="G43" s="65">
        <v>5</v>
      </c>
      <c r="H43" s="65">
        <v>5</v>
      </c>
      <c r="I43" s="73">
        <f t="shared" si="0"/>
        <v>14</v>
      </c>
      <c r="J43" s="65">
        <v>3</v>
      </c>
      <c r="K43" s="65">
        <v>5</v>
      </c>
      <c r="L43" s="65">
        <v>4</v>
      </c>
      <c r="M43" s="65">
        <v>5</v>
      </c>
      <c r="N43" s="65">
        <v>4</v>
      </c>
      <c r="O43" s="74">
        <f t="shared" si="1"/>
        <v>21</v>
      </c>
      <c r="P43" s="65">
        <v>5</v>
      </c>
      <c r="Q43" s="65">
        <v>5</v>
      </c>
      <c r="R43" s="65">
        <v>5</v>
      </c>
      <c r="S43" s="74">
        <f t="shared" si="2"/>
        <v>15</v>
      </c>
      <c r="T43" s="65">
        <v>5</v>
      </c>
      <c r="U43" s="65">
        <v>5</v>
      </c>
      <c r="V43" s="74">
        <f t="shared" si="3"/>
        <v>10</v>
      </c>
      <c r="W43" s="65">
        <v>5</v>
      </c>
      <c r="X43" s="65">
        <v>5</v>
      </c>
      <c r="Y43" s="74">
        <f t="shared" si="4"/>
        <v>10</v>
      </c>
      <c r="Z43" s="101">
        <f t="shared" si="5"/>
        <v>70</v>
      </c>
    </row>
    <row r="44" spans="1:30" ht="156" customHeight="1" x14ac:dyDescent="0.3">
      <c r="A44" s="106">
        <v>39</v>
      </c>
      <c r="B44" s="111">
        <v>4</v>
      </c>
      <c r="C44" s="97" t="s">
        <v>70</v>
      </c>
      <c r="D44" s="67">
        <v>1</v>
      </c>
      <c r="E44" s="67">
        <v>1</v>
      </c>
      <c r="F44" s="67">
        <v>2</v>
      </c>
      <c r="G44" s="66">
        <v>5</v>
      </c>
      <c r="H44" s="66">
        <v>5</v>
      </c>
      <c r="I44" s="73">
        <f t="shared" si="0"/>
        <v>14</v>
      </c>
      <c r="J44" s="69">
        <v>5</v>
      </c>
      <c r="K44" s="66">
        <v>5</v>
      </c>
      <c r="L44" s="66">
        <v>4</v>
      </c>
      <c r="M44" s="66">
        <v>5</v>
      </c>
      <c r="N44" s="70">
        <v>4</v>
      </c>
      <c r="O44" s="74">
        <f t="shared" si="1"/>
        <v>23</v>
      </c>
      <c r="P44" s="66">
        <v>5</v>
      </c>
      <c r="Q44" s="66">
        <v>5</v>
      </c>
      <c r="R44" s="66">
        <v>5</v>
      </c>
      <c r="S44" s="74">
        <f t="shared" si="2"/>
        <v>15</v>
      </c>
      <c r="T44" s="66">
        <v>4</v>
      </c>
      <c r="U44" s="66">
        <v>4</v>
      </c>
      <c r="V44" s="74">
        <f t="shared" si="3"/>
        <v>8</v>
      </c>
      <c r="W44" s="66">
        <v>5</v>
      </c>
      <c r="X44" s="66">
        <v>5</v>
      </c>
      <c r="Y44" s="74">
        <f t="shared" si="4"/>
        <v>10</v>
      </c>
      <c r="Z44" s="101">
        <f t="shared" si="5"/>
        <v>70</v>
      </c>
    </row>
    <row r="45" spans="1:30" ht="129" customHeight="1" x14ac:dyDescent="0.3">
      <c r="A45" s="106">
        <v>40</v>
      </c>
      <c r="B45" s="111">
        <v>4</v>
      </c>
      <c r="C45" s="97" t="s">
        <v>45</v>
      </c>
      <c r="D45" s="67">
        <v>1</v>
      </c>
      <c r="E45" s="67">
        <v>1</v>
      </c>
      <c r="F45" s="67">
        <v>2</v>
      </c>
      <c r="G45" s="66">
        <v>5</v>
      </c>
      <c r="H45" s="66">
        <v>5</v>
      </c>
      <c r="I45" s="73">
        <f t="shared" ref="I45" si="25">SUM(D45:H45)</f>
        <v>14</v>
      </c>
      <c r="J45" s="69">
        <v>4</v>
      </c>
      <c r="K45" s="66">
        <v>5</v>
      </c>
      <c r="L45" s="66">
        <v>4</v>
      </c>
      <c r="M45" s="66">
        <v>4</v>
      </c>
      <c r="N45" s="70">
        <v>4</v>
      </c>
      <c r="O45" s="74">
        <f t="shared" ref="O45" si="26">SUM(J45:N45)</f>
        <v>21</v>
      </c>
      <c r="P45" s="66">
        <v>5</v>
      </c>
      <c r="Q45" s="66">
        <v>5</v>
      </c>
      <c r="R45" s="66">
        <v>5</v>
      </c>
      <c r="S45" s="74">
        <f t="shared" ref="S45" si="27">SUM(P45:R45)</f>
        <v>15</v>
      </c>
      <c r="T45" s="66">
        <v>5</v>
      </c>
      <c r="U45" s="66">
        <v>5</v>
      </c>
      <c r="V45" s="74">
        <f t="shared" ref="V45" si="28">SUM(T45:U45)</f>
        <v>10</v>
      </c>
      <c r="W45" s="66">
        <v>5</v>
      </c>
      <c r="X45" s="66">
        <v>5</v>
      </c>
      <c r="Y45" s="74">
        <f t="shared" ref="Y45" si="29">SUM(W45:X45)</f>
        <v>10</v>
      </c>
      <c r="Z45" s="101">
        <f t="shared" ref="Z45" si="30">I45+O45+S45+V45+Y45</f>
        <v>70</v>
      </c>
      <c r="AD45" s="9" t="s">
        <v>0</v>
      </c>
    </row>
    <row r="46" spans="1:30" customFormat="1" ht="220.5" customHeight="1" x14ac:dyDescent="0.25">
      <c r="A46" s="106">
        <v>41</v>
      </c>
      <c r="B46" s="104">
        <v>4</v>
      </c>
      <c r="C46" s="98" t="s">
        <v>107</v>
      </c>
      <c r="D46" s="80">
        <v>1</v>
      </c>
      <c r="E46" s="80">
        <v>1</v>
      </c>
      <c r="F46" s="80">
        <v>2</v>
      </c>
      <c r="G46" s="80">
        <v>5</v>
      </c>
      <c r="H46" s="80">
        <v>5</v>
      </c>
      <c r="I46" s="78">
        <f>SUM(D46:H46)</f>
        <v>14</v>
      </c>
      <c r="J46" s="81">
        <v>5</v>
      </c>
      <c r="K46" s="81">
        <v>5</v>
      </c>
      <c r="L46" s="81">
        <v>2</v>
      </c>
      <c r="M46" s="81">
        <v>5</v>
      </c>
      <c r="N46" s="81">
        <v>4</v>
      </c>
      <c r="O46" s="78">
        <f>SUM(J46:N46)</f>
        <v>21</v>
      </c>
      <c r="P46" s="81">
        <v>5</v>
      </c>
      <c r="Q46" s="81">
        <v>5</v>
      </c>
      <c r="R46" s="81">
        <v>5</v>
      </c>
      <c r="S46" s="78">
        <v>15</v>
      </c>
      <c r="T46" s="81">
        <v>5</v>
      </c>
      <c r="U46" s="81">
        <v>5</v>
      </c>
      <c r="V46" s="78">
        <v>10</v>
      </c>
      <c r="W46" s="81">
        <v>5</v>
      </c>
      <c r="X46" s="81">
        <v>5</v>
      </c>
      <c r="Y46" s="78">
        <v>10</v>
      </c>
      <c r="Z46" s="109">
        <f>I46+O46+S46+V46+Y46</f>
        <v>70</v>
      </c>
    </row>
    <row r="47" spans="1:30" ht="126" customHeight="1" x14ac:dyDescent="0.3">
      <c r="A47" s="106">
        <v>42</v>
      </c>
      <c r="B47" s="111">
        <v>4</v>
      </c>
      <c r="C47" s="100" t="s">
        <v>65</v>
      </c>
      <c r="D47" s="65">
        <v>1</v>
      </c>
      <c r="E47" s="66">
        <v>1</v>
      </c>
      <c r="F47" s="66">
        <v>2</v>
      </c>
      <c r="G47" s="66">
        <v>5</v>
      </c>
      <c r="H47" s="66">
        <v>5</v>
      </c>
      <c r="I47" s="73">
        <f t="shared" ref="I47" si="31">SUM(D47:H47)</f>
        <v>14</v>
      </c>
      <c r="J47" s="69">
        <v>5</v>
      </c>
      <c r="K47" s="66">
        <v>5</v>
      </c>
      <c r="L47" s="66">
        <v>4</v>
      </c>
      <c r="M47" s="66">
        <v>5</v>
      </c>
      <c r="N47" s="70">
        <v>4</v>
      </c>
      <c r="O47" s="74">
        <f t="shared" ref="O47" si="32">SUM(J47:N47)</f>
        <v>23</v>
      </c>
      <c r="P47" s="66">
        <v>5</v>
      </c>
      <c r="Q47" s="66">
        <v>5</v>
      </c>
      <c r="R47" s="66">
        <v>5</v>
      </c>
      <c r="S47" s="74">
        <f t="shared" ref="S47" si="33">SUM(P47:R47)</f>
        <v>15</v>
      </c>
      <c r="T47" s="66">
        <v>5</v>
      </c>
      <c r="U47" s="66">
        <v>5</v>
      </c>
      <c r="V47" s="74">
        <f t="shared" ref="V47" si="34">SUM(T47:U47)</f>
        <v>10</v>
      </c>
      <c r="W47" s="66">
        <v>3</v>
      </c>
      <c r="X47" s="66">
        <v>5</v>
      </c>
      <c r="Y47" s="74">
        <f t="shared" ref="Y47" si="35">SUM(W47:X47)</f>
        <v>8</v>
      </c>
      <c r="Z47" s="101">
        <f t="shared" ref="Z47" si="36">I47+O47+S47+V47+Y47</f>
        <v>70</v>
      </c>
    </row>
    <row r="48" spans="1:30" ht="126" customHeight="1" x14ac:dyDescent="0.3">
      <c r="A48" s="106">
        <v>43</v>
      </c>
      <c r="B48" s="111">
        <v>5</v>
      </c>
      <c r="C48" s="100" t="s">
        <v>72</v>
      </c>
      <c r="D48" s="66">
        <v>1</v>
      </c>
      <c r="E48" s="66">
        <v>1</v>
      </c>
      <c r="F48" s="66">
        <v>2</v>
      </c>
      <c r="G48" s="66">
        <v>5</v>
      </c>
      <c r="H48" s="66">
        <v>5</v>
      </c>
      <c r="I48" s="73">
        <f t="shared" si="0"/>
        <v>14</v>
      </c>
      <c r="J48" s="69">
        <v>4</v>
      </c>
      <c r="K48" s="66">
        <v>5</v>
      </c>
      <c r="L48" s="66">
        <v>4</v>
      </c>
      <c r="M48" s="66">
        <v>5</v>
      </c>
      <c r="N48" s="70">
        <v>4</v>
      </c>
      <c r="O48" s="74">
        <f t="shared" si="1"/>
        <v>22</v>
      </c>
      <c r="P48" s="66">
        <v>5</v>
      </c>
      <c r="Q48" s="66">
        <v>4</v>
      </c>
      <c r="R48" s="66">
        <v>4</v>
      </c>
      <c r="S48" s="74">
        <f t="shared" si="2"/>
        <v>13</v>
      </c>
      <c r="T48" s="66">
        <v>5</v>
      </c>
      <c r="U48" s="66">
        <v>5</v>
      </c>
      <c r="V48" s="74">
        <f t="shared" si="3"/>
        <v>10</v>
      </c>
      <c r="W48" s="66">
        <v>5</v>
      </c>
      <c r="X48" s="66">
        <v>5</v>
      </c>
      <c r="Y48" s="74">
        <f t="shared" si="4"/>
        <v>10</v>
      </c>
      <c r="Z48" s="101">
        <f t="shared" si="5"/>
        <v>69</v>
      </c>
    </row>
    <row r="49" spans="1:28" ht="108" customHeight="1" x14ac:dyDescent="0.3">
      <c r="A49" s="106">
        <v>44</v>
      </c>
      <c r="B49" s="111">
        <v>5</v>
      </c>
      <c r="C49" s="100" t="s">
        <v>46</v>
      </c>
      <c r="D49" s="67">
        <v>1</v>
      </c>
      <c r="E49" s="66">
        <v>1</v>
      </c>
      <c r="F49" s="66">
        <v>2</v>
      </c>
      <c r="G49" s="66">
        <v>5</v>
      </c>
      <c r="H49" s="66">
        <v>5</v>
      </c>
      <c r="I49" s="73">
        <f t="shared" si="0"/>
        <v>14</v>
      </c>
      <c r="J49" s="69">
        <v>4</v>
      </c>
      <c r="K49" s="66">
        <v>5</v>
      </c>
      <c r="L49" s="66">
        <v>4</v>
      </c>
      <c r="M49" s="66">
        <v>5</v>
      </c>
      <c r="N49" s="70">
        <v>4</v>
      </c>
      <c r="O49" s="74">
        <f t="shared" si="1"/>
        <v>22</v>
      </c>
      <c r="P49" s="66">
        <v>5</v>
      </c>
      <c r="Q49" s="66">
        <v>5</v>
      </c>
      <c r="R49" s="66">
        <v>5</v>
      </c>
      <c r="S49" s="74">
        <f t="shared" si="2"/>
        <v>15</v>
      </c>
      <c r="T49" s="66">
        <v>3</v>
      </c>
      <c r="U49" s="66">
        <v>5</v>
      </c>
      <c r="V49" s="74">
        <f t="shared" si="3"/>
        <v>8</v>
      </c>
      <c r="W49" s="66">
        <v>5</v>
      </c>
      <c r="X49" s="66">
        <v>5</v>
      </c>
      <c r="Y49" s="74">
        <f t="shared" si="4"/>
        <v>10</v>
      </c>
      <c r="Z49" s="101">
        <f t="shared" si="5"/>
        <v>69</v>
      </c>
    </row>
    <row r="50" spans="1:28" ht="114" customHeight="1" x14ac:dyDescent="0.3">
      <c r="A50" s="106">
        <v>45</v>
      </c>
      <c r="B50" s="111">
        <v>5</v>
      </c>
      <c r="C50" s="100" t="s">
        <v>55</v>
      </c>
      <c r="D50" s="67">
        <v>1</v>
      </c>
      <c r="E50" s="66">
        <v>1</v>
      </c>
      <c r="F50" s="66">
        <v>2</v>
      </c>
      <c r="G50" s="66">
        <v>5</v>
      </c>
      <c r="H50" s="66">
        <v>4</v>
      </c>
      <c r="I50" s="73">
        <f t="shared" si="0"/>
        <v>13</v>
      </c>
      <c r="J50" s="69">
        <v>4</v>
      </c>
      <c r="K50" s="66">
        <v>5</v>
      </c>
      <c r="L50" s="66">
        <v>4</v>
      </c>
      <c r="M50" s="66">
        <v>4</v>
      </c>
      <c r="N50" s="70">
        <v>4</v>
      </c>
      <c r="O50" s="74">
        <f t="shared" si="1"/>
        <v>21</v>
      </c>
      <c r="P50" s="66">
        <v>5</v>
      </c>
      <c r="Q50" s="66">
        <v>5</v>
      </c>
      <c r="R50" s="66">
        <v>5</v>
      </c>
      <c r="S50" s="74">
        <f t="shared" si="2"/>
        <v>15</v>
      </c>
      <c r="T50" s="66">
        <v>5</v>
      </c>
      <c r="U50" s="66">
        <v>5</v>
      </c>
      <c r="V50" s="74">
        <f t="shared" si="3"/>
        <v>10</v>
      </c>
      <c r="W50" s="66">
        <v>5</v>
      </c>
      <c r="X50" s="66">
        <v>5</v>
      </c>
      <c r="Y50" s="74">
        <f t="shared" si="4"/>
        <v>10</v>
      </c>
      <c r="Z50" s="101">
        <f t="shared" si="5"/>
        <v>69</v>
      </c>
    </row>
    <row r="51" spans="1:28" ht="117" customHeight="1" x14ac:dyDescent="0.3">
      <c r="A51" s="106">
        <v>46</v>
      </c>
      <c r="B51" s="111">
        <v>5</v>
      </c>
      <c r="C51" s="97" t="s">
        <v>53</v>
      </c>
      <c r="D51" s="66">
        <v>1</v>
      </c>
      <c r="E51" s="66">
        <v>1</v>
      </c>
      <c r="F51" s="66">
        <v>1</v>
      </c>
      <c r="G51" s="66">
        <v>5</v>
      </c>
      <c r="H51" s="66">
        <v>5</v>
      </c>
      <c r="I51" s="73">
        <f t="shared" si="0"/>
        <v>13</v>
      </c>
      <c r="J51" s="69">
        <v>4</v>
      </c>
      <c r="K51" s="66">
        <v>5</v>
      </c>
      <c r="L51" s="66">
        <v>4</v>
      </c>
      <c r="M51" s="66">
        <v>4</v>
      </c>
      <c r="N51" s="70">
        <v>4</v>
      </c>
      <c r="O51" s="74">
        <f t="shared" si="1"/>
        <v>21</v>
      </c>
      <c r="P51" s="66">
        <v>5</v>
      </c>
      <c r="Q51" s="66">
        <v>5</v>
      </c>
      <c r="R51" s="66">
        <v>5</v>
      </c>
      <c r="S51" s="74">
        <f t="shared" si="2"/>
        <v>15</v>
      </c>
      <c r="T51" s="66">
        <v>5</v>
      </c>
      <c r="U51" s="66">
        <v>5</v>
      </c>
      <c r="V51" s="74">
        <f t="shared" si="3"/>
        <v>10</v>
      </c>
      <c r="W51" s="66">
        <v>5</v>
      </c>
      <c r="X51" s="66">
        <v>5</v>
      </c>
      <c r="Y51" s="74">
        <f t="shared" si="4"/>
        <v>10</v>
      </c>
      <c r="Z51" s="101">
        <f t="shared" si="5"/>
        <v>69</v>
      </c>
    </row>
    <row r="52" spans="1:28" ht="150" customHeight="1" x14ac:dyDescent="0.3">
      <c r="A52" s="106">
        <v>47</v>
      </c>
      <c r="B52" s="111">
        <v>5</v>
      </c>
      <c r="C52" s="100" t="s">
        <v>49</v>
      </c>
      <c r="D52" s="67">
        <v>1</v>
      </c>
      <c r="E52" s="67">
        <v>1</v>
      </c>
      <c r="F52" s="67">
        <v>2</v>
      </c>
      <c r="G52" s="66">
        <v>4</v>
      </c>
      <c r="H52" s="66">
        <v>5</v>
      </c>
      <c r="I52" s="73">
        <f t="shared" si="0"/>
        <v>13</v>
      </c>
      <c r="J52" s="69">
        <v>5</v>
      </c>
      <c r="K52" s="66">
        <v>5</v>
      </c>
      <c r="L52" s="66">
        <v>4</v>
      </c>
      <c r="M52" s="66">
        <v>5</v>
      </c>
      <c r="N52" s="70">
        <v>4</v>
      </c>
      <c r="O52" s="74">
        <f t="shared" si="1"/>
        <v>23</v>
      </c>
      <c r="P52" s="66">
        <v>5</v>
      </c>
      <c r="Q52" s="70">
        <v>5</v>
      </c>
      <c r="R52" s="66">
        <v>5</v>
      </c>
      <c r="S52" s="74">
        <f t="shared" si="2"/>
        <v>15</v>
      </c>
      <c r="T52" s="66">
        <v>5</v>
      </c>
      <c r="U52" s="66">
        <v>5</v>
      </c>
      <c r="V52" s="74">
        <f t="shared" si="3"/>
        <v>10</v>
      </c>
      <c r="W52" s="66">
        <v>4</v>
      </c>
      <c r="X52" s="66">
        <v>4</v>
      </c>
      <c r="Y52" s="74">
        <f t="shared" si="4"/>
        <v>8</v>
      </c>
      <c r="Z52" s="101">
        <f t="shared" si="5"/>
        <v>69</v>
      </c>
    </row>
    <row r="53" spans="1:28" s="17" customFormat="1" ht="71.25" customHeight="1" x14ac:dyDescent="0.65">
      <c r="A53" s="106">
        <v>48</v>
      </c>
      <c r="B53" s="104">
        <v>5</v>
      </c>
      <c r="C53" s="117" t="s">
        <v>131</v>
      </c>
      <c r="D53" s="115">
        <v>0</v>
      </c>
      <c r="E53" s="115">
        <v>1</v>
      </c>
      <c r="F53" s="115">
        <v>0</v>
      </c>
      <c r="G53" s="115">
        <v>5</v>
      </c>
      <c r="H53" s="115">
        <v>5</v>
      </c>
      <c r="I53" s="114">
        <f t="shared" ref="I53:I55" si="37">SUM(D53:H53)</f>
        <v>11</v>
      </c>
      <c r="J53" s="115">
        <v>5</v>
      </c>
      <c r="K53" s="115">
        <v>5</v>
      </c>
      <c r="L53" s="115">
        <v>3</v>
      </c>
      <c r="M53" s="115">
        <v>5</v>
      </c>
      <c r="N53" s="115">
        <v>5</v>
      </c>
      <c r="O53" s="114">
        <f t="shared" si="1"/>
        <v>23</v>
      </c>
      <c r="P53" s="115">
        <v>5</v>
      </c>
      <c r="Q53" s="115">
        <v>5</v>
      </c>
      <c r="R53" s="115">
        <v>5</v>
      </c>
      <c r="S53" s="114">
        <f t="shared" si="2"/>
        <v>15</v>
      </c>
      <c r="T53" s="115">
        <v>5</v>
      </c>
      <c r="U53" s="115">
        <v>5</v>
      </c>
      <c r="V53" s="114">
        <f t="shared" si="3"/>
        <v>10</v>
      </c>
      <c r="W53" s="115">
        <v>5</v>
      </c>
      <c r="X53" s="115">
        <v>5</v>
      </c>
      <c r="Y53" s="114">
        <f t="shared" si="4"/>
        <v>10</v>
      </c>
      <c r="Z53" s="109">
        <f t="shared" si="5"/>
        <v>69</v>
      </c>
    </row>
    <row r="54" spans="1:28" s="17" customFormat="1" ht="81" customHeight="1" x14ac:dyDescent="0.65">
      <c r="A54" s="106">
        <v>49</v>
      </c>
      <c r="B54" s="104">
        <v>5</v>
      </c>
      <c r="C54" s="117" t="s">
        <v>132</v>
      </c>
      <c r="D54" s="115">
        <v>0</v>
      </c>
      <c r="E54" s="115">
        <v>1</v>
      </c>
      <c r="F54" s="115">
        <v>0</v>
      </c>
      <c r="G54" s="115">
        <v>5</v>
      </c>
      <c r="H54" s="115">
        <v>5</v>
      </c>
      <c r="I54" s="114">
        <f t="shared" si="37"/>
        <v>11</v>
      </c>
      <c r="J54" s="115">
        <v>5</v>
      </c>
      <c r="K54" s="115">
        <v>5</v>
      </c>
      <c r="L54" s="115">
        <v>3</v>
      </c>
      <c r="M54" s="115">
        <v>5</v>
      </c>
      <c r="N54" s="115">
        <v>5</v>
      </c>
      <c r="O54" s="114">
        <f t="shared" si="1"/>
        <v>23</v>
      </c>
      <c r="P54" s="115">
        <v>5</v>
      </c>
      <c r="Q54" s="115">
        <v>5</v>
      </c>
      <c r="R54" s="115">
        <v>5</v>
      </c>
      <c r="S54" s="114">
        <f t="shared" si="2"/>
        <v>15</v>
      </c>
      <c r="T54" s="115">
        <v>5</v>
      </c>
      <c r="U54" s="115">
        <v>5</v>
      </c>
      <c r="V54" s="114">
        <f t="shared" si="3"/>
        <v>10</v>
      </c>
      <c r="W54" s="115">
        <v>5</v>
      </c>
      <c r="X54" s="115">
        <v>5</v>
      </c>
      <c r="Y54" s="114">
        <f t="shared" si="4"/>
        <v>10</v>
      </c>
      <c r="Z54" s="109">
        <f t="shared" si="5"/>
        <v>69</v>
      </c>
    </row>
    <row r="55" spans="1:28" s="139" customFormat="1" ht="141" customHeight="1" x14ac:dyDescent="0.2">
      <c r="A55" s="137">
        <v>50</v>
      </c>
      <c r="B55" s="138">
        <v>5</v>
      </c>
      <c r="C55" s="116" t="s">
        <v>144</v>
      </c>
      <c r="D55" s="80">
        <v>0</v>
      </c>
      <c r="E55" s="80">
        <v>1</v>
      </c>
      <c r="F55" s="80">
        <v>1</v>
      </c>
      <c r="G55" s="80">
        <v>5</v>
      </c>
      <c r="H55" s="80">
        <v>5</v>
      </c>
      <c r="I55" s="140">
        <f t="shared" si="37"/>
        <v>12</v>
      </c>
      <c r="J55" s="80">
        <v>5</v>
      </c>
      <c r="K55" s="80">
        <v>5</v>
      </c>
      <c r="L55" s="80">
        <v>3</v>
      </c>
      <c r="M55" s="80">
        <v>5</v>
      </c>
      <c r="N55" s="80">
        <v>4</v>
      </c>
      <c r="O55" s="80">
        <f t="shared" si="1"/>
        <v>22</v>
      </c>
      <c r="P55" s="80">
        <v>5</v>
      </c>
      <c r="Q55" s="80">
        <v>5</v>
      </c>
      <c r="R55" s="80">
        <v>5</v>
      </c>
      <c r="S55" s="140">
        <f>SUM(P55:R55)</f>
        <v>15</v>
      </c>
      <c r="T55" s="80">
        <v>5</v>
      </c>
      <c r="U55" s="80">
        <v>5</v>
      </c>
      <c r="V55" s="140">
        <f>SUM(T55:U55)</f>
        <v>10</v>
      </c>
      <c r="W55" s="80">
        <v>5</v>
      </c>
      <c r="X55" s="80">
        <v>5</v>
      </c>
      <c r="Y55" s="140">
        <v>10</v>
      </c>
      <c r="Z55" s="109">
        <f t="shared" si="5"/>
        <v>69</v>
      </c>
    </row>
    <row r="56" spans="1:28" ht="153" customHeight="1" x14ac:dyDescent="0.3">
      <c r="A56" s="106">
        <v>51</v>
      </c>
      <c r="B56" s="111">
        <v>6</v>
      </c>
      <c r="C56" s="97" t="s">
        <v>56</v>
      </c>
      <c r="D56" s="66">
        <v>1</v>
      </c>
      <c r="E56" s="66">
        <v>1</v>
      </c>
      <c r="F56" s="66">
        <v>2</v>
      </c>
      <c r="G56" s="66">
        <v>5</v>
      </c>
      <c r="H56" s="66">
        <v>5</v>
      </c>
      <c r="I56" s="73">
        <f t="shared" si="0"/>
        <v>14</v>
      </c>
      <c r="J56" s="69">
        <v>5</v>
      </c>
      <c r="K56" s="66">
        <v>5</v>
      </c>
      <c r="L56" s="66">
        <v>4</v>
      </c>
      <c r="M56" s="66">
        <v>5</v>
      </c>
      <c r="N56" s="70">
        <v>4</v>
      </c>
      <c r="O56" s="74">
        <f t="shared" si="1"/>
        <v>23</v>
      </c>
      <c r="P56" s="66">
        <v>5</v>
      </c>
      <c r="Q56" s="66">
        <v>5</v>
      </c>
      <c r="R56" s="66">
        <v>5</v>
      </c>
      <c r="S56" s="74">
        <f t="shared" si="2"/>
        <v>15</v>
      </c>
      <c r="T56" s="66">
        <v>4</v>
      </c>
      <c r="U56" s="66">
        <v>4</v>
      </c>
      <c r="V56" s="74">
        <f t="shared" si="3"/>
        <v>8</v>
      </c>
      <c r="W56" s="66">
        <v>4</v>
      </c>
      <c r="X56" s="66">
        <v>4</v>
      </c>
      <c r="Y56" s="74">
        <f t="shared" si="4"/>
        <v>8</v>
      </c>
      <c r="Z56" s="101">
        <f t="shared" si="5"/>
        <v>68</v>
      </c>
    </row>
    <row r="57" spans="1:28" ht="171" customHeight="1" x14ac:dyDescent="0.3">
      <c r="A57" s="106">
        <v>52</v>
      </c>
      <c r="B57" s="111">
        <v>6</v>
      </c>
      <c r="C57" s="97" t="s">
        <v>39</v>
      </c>
      <c r="D57" s="66">
        <v>1</v>
      </c>
      <c r="E57" s="66">
        <v>1</v>
      </c>
      <c r="F57" s="66">
        <v>2</v>
      </c>
      <c r="G57" s="65">
        <v>4</v>
      </c>
      <c r="H57" s="65">
        <v>4</v>
      </c>
      <c r="I57" s="73">
        <f t="shared" si="0"/>
        <v>12</v>
      </c>
      <c r="J57" s="65">
        <v>5</v>
      </c>
      <c r="K57" s="65">
        <v>5</v>
      </c>
      <c r="L57" s="65">
        <v>4</v>
      </c>
      <c r="M57" s="65">
        <v>5</v>
      </c>
      <c r="N57" s="65">
        <v>5</v>
      </c>
      <c r="O57" s="74">
        <f t="shared" si="1"/>
        <v>24</v>
      </c>
      <c r="P57" s="65">
        <v>5</v>
      </c>
      <c r="Q57" s="65">
        <v>2</v>
      </c>
      <c r="R57" s="65">
        <v>5</v>
      </c>
      <c r="S57" s="74">
        <f t="shared" si="2"/>
        <v>12</v>
      </c>
      <c r="T57" s="65">
        <v>5</v>
      </c>
      <c r="U57" s="65">
        <v>5</v>
      </c>
      <c r="V57" s="74">
        <f t="shared" si="3"/>
        <v>10</v>
      </c>
      <c r="W57" s="65">
        <v>5</v>
      </c>
      <c r="X57" s="65">
        <v>5</v>
      </c>
      <c r="Y57" s="74">
        <f t="shared" si="4"/>
        <v>10</v>
      </c>
      <c r="Z57" s="101">
        <f t="shared" si="5"/>
        <v>68</v>
      </c>
    </row>
    <row r="58" spans="1:28" customFormat="1" ht="188.25" customHeight="1" x14ac:dyDescent="0.25">
      <c r="A58" s="106">
        <v>53</v>
      </c>
      <c r="B58" s="104">
        <v>6</v>
      </c>
      <c r="C58" s="98" t="s">
        <v>109</v>
      </c>
      <c r="D58" s="80">
        <v>1</v>
      </c>
      <c r="E58" s="80">
        <v>1</v>
      </c>
      <c r="F58" s="80">
        <v>2</v>
      </c>
      <c r="G58" s="80">
        <v>5</v>
      </c>
      <c r="H58" s="80">
        <v>5</v>
      </c>
      <c r="I58" s="78">
        <f>SUM(D58:H58)</f>
        <v>14</v>
      </c>
      <c r="J58" s="81">
        <v>5</v>
      </c>
      <c r="K58" s="81">
        <v>5</v>
      </c>
      <c r="L58" s="81">
        <v>3</v>
      </c>
      <c r="M58" s="81">
        <v>5</v>
      </c>
      <c r="N58" s="81">
        <v>5</v>
      </c>
      <c r="O58" s="78">
        <f>SUM(J58:N58)</f>
        <v>23</v>
      </c>
      <c r="P58" s="58">
        <v>5</v>
      </c>
      <c r="Q58" s="58">
        <v>1</v>
      </c>
      <c r="R58" s="58">
        <v>5</v>
      </c>
      <c r="S58" s="78">
        <v>11</v>
      </c>
      <c r="T58" s="58">
        <v>5</v>
      </c>
      <c r="U58" s="58">
        <v>5</v>
      </c>
      <c r="V58" s="78">
        <v>10</v>
      </c>
      <c r="W58" s="58">
        <v>5</v>
      </c>
      <c r="X58" s="58">
        <v>5</v>
      </c>
      <c r="Y58" s="78">
        <v>10</v>
      </c>
      <c r="Z58" s="109">
        <f t="shared" si="5"/>
        <v>68</v>
      </c>
    </row>
    <row r="59" spans="1:28" s="17" customFormat="1" ht="75" customHeight="1" x14ac:dyDescent="0.65">
      <c r="A59" s="106">
        <v>54</v>
      </c>
      <c r="B59" s="104">
        <v>6</v>
      </c>
      <c r="C59" s="117" t="s">
        <v>137</v>
      </c>
      <c r="D59" s="115">
        <v>0</v>
      </c>
      <c r="E59" s="115">
        <v>1</v>
      </c>
      <c r="F59" s="115">
        <v>0</v>
      </c>
      <c r="G59" s="115">
        <v>5</v>
      </c>
      <c r="H59" s="115">
        <v>5</v>
      </c>
      <c r="I59" s="114">
        <f t="shared" ref="I59" si="38">SUM(D59:H59)</f>
        <v>11</v>
      </c>
      <c r="J59" s="115">
        <v>5</v>
      </c>
      <c r="K59" s="115">
        <v>5</v>
      </c>
      <c r="L59" s="115">
        <v>3</v>
      </c>
      <c r="M59" s="115">
        <v>5</v>
      </c>
      <c r="N59" s="115">
        <v>4</v>
      </c>
      <c r="O59" s="114">
        <f t="shared" ref="O59" si="39">SUM(J59:N59)</f>
        <v>22</v>
      </c>
      <c r="P59" s="115">
        <v>5</v>
      </c>
      <c r="Q59" s="115">
        <v>5</v>
      </c>
      <c r="R59" s="115">
        <v>5</v>
      </c>
      <c r="S59" s="114">
        <f t="shared" ref="S59" si="40">SUM(P59:R59)</f>
        <v>15</v>
      </c>
      <c r="T59" s="115">
        <v>5</v>
      </c>
      <c r="U59" s="115">
        <v>5</v>
      </c>
      <c r="V59" s="114">
        <f t="shared" ref="V59" si="41">SUM(T59:U59)</f>
        <v>10</v>
      </c>
      <c r="W59" s="115">
        <v>5</v>
      </c>
      <c r="X59" s="115">
        <v>5</v>
      </c>
      <c r="Y59" s="114">
        <f t="shared" ref="Y59" si="42">SUM(W59:X59)</f>
        <v>10</v>
      </c>
      <c r="Z59" s="109">
        <f t="shared" si="5"/>
        <v>68</v>
      </c>
    </row>
    <row r="60" spans="1:28" ht="108" customHeight="1" x14ac:dyDescent="0.3">
      <c r="A60" s="106">
        <v>55</v>
      </c>
      <c r="B60" s="111">
        <v>7</v>
      </c>
      <c r="C60" s="100" t="s">
        <v>68</v>
      </c>
      <c r="D60" s="66">
        <v>1</v>
      </c>
      <c r="E60" s="66">
        <v>1</v>
      </c>
      <c r="F60" s="66">
        <v>2</v>
      </c>
      <c r="G60" s="66">
        <v>2</v>
      </c>
      <c r="H60" s="66">
        <v>3</v>
      </c>
      <c r="I60" s="73">
        <f t="shared" si="0"/>
        <v>9</v>
      </c>
      <c r="J60" s="69">
        <v>5</v>
      </c>
      <c r="K60" s="66">
        <v>5</v>
      </c>
      <c r="L60" s="66">
        <v>4</v>
      </c>
      <c r="M60" s="66">
        <v>5</v>
      </c>
      <c r="N60" s="70">
        <v>4</v>
      </c>
      <c r="O60" s="74">
        <f t="shared" si="1"/>
        <v>23</v>
      </c>
      <c r="P60" s="66">
        <v>5</v>
      </c>
      <c r="Q60" s="66">
        <v>5</v>
      </c>
      <c r="R60" s="66">
        <v>5</v>
      </c>
      <c r="S60" s="74">
        <f t="shared" si="2"/>
        <v>15</v>
      </c>
      <c r="T60" s="66">
        <v>5</v>
      </c>
      <c r="U60" s="66">
        <v>5</v>
      </c>
      <c r="V60" s="74">
        <f t="shared" si="3"/>
        <v>10</v>
      </c>
      <c r="W60" s="66">
        <v>5</v>
      </c>
      <c r="X60" s="66">
        <v>5</v>
      </c>
      <c r="Y60" s="74">
        <f t="shared" si="4"/>
        <v>10</v>
      </c>
      <c r="Z60" s="101">
        <f t="shared" si="5"/>
        <v>67</v>
      </c>
      <c r="AB60" s="9" t="s">
        <v>0</v>
      </c>
    </row>
    <row r="61" spans="1:28" ht="114" customHeight="1" x14ac:dyDescent="0.3">
      <c r="A61" s="106">
        <v>56</v>
      </c>
      <c r="B61" s="111">
        <v>7</v>
      </c>
      <c r="C61" s="97" t="s">
        <v>44</v>
      </c>
      <c r="D61" s="66">
        <v>1</v>
      </c>
      <c r="E61" s="66">
        <v>1</v>
      </c>
      <c r="F61" s="66">
        <v>2</v>
      </c>
      <c r="G61" s="66">
        <v>3</v>
      </c>
      <c r="H61" s="66">
        <v>4</v>
      </c>
      <c r="I61" s="73">
        <f t="shared" si="0"/>
        <v>11</v>
      </c>
      <c r="J61" s="69">
        <v>4</v>
      </c>
      <c r="K61" s="66">
        <v>5</v>
      </c>
      <c r="L61" s="66">
        <v>4</v>
      </c>
      <c r="M61" s="66">
        <v>4</v>
      </c>
      <c r="N61" s="70">
        <v>4</v>
      </c>
      <c r="O61" s="74">
        <f t="shared" si="1"/>
        <v>21</v>
      </c>
      <c r="P61" s="66">
        <v>5</v>
      </c>
      <c r="Q61" s="66">
        <v>5</v>
      </c>
      <c r="R61" s="66">
        <v>5</v>
      </c>
      <c r="S61" s="74">
        <f t="shared" si="2"/>
        <v>15</v>
      </c>
      <c r="T61" s="66">
        <v>5</v>
      </c>
      <c r="U61" s="66">
        <v>5</v>
      </c>
      <c r="V61" s="74">
        <f t="shared" si="3"/>
        <v>10</v>
      </c>
      <c r="W61" s="66">
        <v>5</v>
      </c>
      <c r="X61" s="66">
        <v>5</v>
      </c>
      <c r="Y61" s="74">
        <f t="shared" si="4"/>
        <v>10</v>
      </c>
      <c r="Z61" s="101">
        <f t="shared" si="5"/>
        <v>67</v>
      </c>
    </row>
    <row r="62" spans="1:28" ht="150" customHeight="1" x14ac:dyDescent="0.3">
      <c r="A62" s="106">
        <v>57</v>
      </c>
      <c r="B62" s="111">
        <v>8</v>
      </c>
      <c r="C62" s="97" t="s">
        <v>66</v>
      </c>
      <c r="D62" s="66">
        <v>1</v>
      </c>
      <c r="E62" s="66">
        <v>1</v>
      </c>
      <c r="F62" s="66">
        <v>2</v>
      </c>
      <c r="G62" s="66">
        <v>5</v>
      </c>
      <c r="H62" s="66">
        <v>5</v>
      </c>
      <c r="I62" s="73">
        <f t="shared" si="0"/>
        <v>14</v>
      </c>
      <c r="J62" s="69">
        <v>4</v>
      </c>
      <c r="K62" s="66">
        <v>5</v>
      </c>
      <c r="L62" s="66">
        <v>4</v>
      </c>
      <c r="M62" s="66">
        <v>5</v>
      </c>
      <c r="N62" s="70">
        <v>5</v>
      </c>
      <c r="O62" s="74">
        <f t="shared" si="1"/>
        <v>23</v>
      </c>
      <c r="P62" s="66">
        <v>3</v>
      </c>
      <c r="Q62" s="66">
        <v>3</v>
      </c>
      <c r="R62" s="66">
        <v>3</v>
      </c>
      <c r="S62" s="74">
        <f t="shared" si="2"/>
        <v>9</v>
      </c>
      <c r="T62" s="66">
        <v>5</v>
      </c>
      <c r="U62" s="66">
        <v>5</v>
      </c>
      <c r="V62" s="74">
        <f t="shared" si="3"/>
        <v>10</v>
      </c>
      <c r="W62" s="66">
        <v>5</v>
      </c>
      <c r="X62" s="66">
        <v>5</v>
      </c>
      <c r="Y62" s="74">
        <f t="shared" si="4"/>
        <v>10</v>
      </c>
      <c r="Z62" s="101">
        <f t="shared" si="5"/>
        <v>66</v>
      </c>
    </row>
    <row r="63" spans="1:28" ht="129" customHeight="1" x14ac:dyDescent="0.3">
      <c r="A63" s="106">
        <v>58</v>
      </c>
      <c r="B63" s="111">
        <v>8</v>
      </c>
      <c r="C63" s="100" t="s">
        <v>62</v>
      </c>
      <c r="D63" s="66">
        <v>1</v>
      </c>
      <c r="E63" s="66">
        <v>1</v>
      </c>
      <c r="F63" s="66">
        <v>2</v>
      </c>
      <c r="G63" s="66">
        <v>2</v>
      </c>
      <c r="H63" s="66">
        <v>4</v>
      </c>
      <c r="I63" s="73">
        <f t="shared" si="0"/>
        <v>10</v>
      </c>
      <c r="J63" s="69">
        <v>4</v>
      </c>
      <c r="K63" s="66">
        <v>5</v>
      </c>
      <c r="L63" s="66">
        <v>4</v>
      </c>
      <c r="M63" s="66">
        <v>4</v>
      </c>
      <c r="N63" s="70">
        <v>4</v>
      </c>
      <c r="O63" s="74">
        <f t="shared" si="1"/>
        <v>21</v>
      </c>
      <c r="P63" s="66">
        <v>5</v>
      </c>
      <c r="Q63" s="66">
        <v>5</v>
      </c>
      <c r="R63" s="66">
        <v>5</v>
      </c>
      <c r="S63" s="74">
        <f t="shared" si="2"/>
        <v>15</v>
      </c>
      <c r="T63" s="66">
        <v>5</v>
      </c>
      <c r="U63" s="66">
        <v>5</v>
      </c>
      <c r="V63" s="74">
        <f t="shared" si="3"/>
        <v>10</v>
      </c>
      <c r="W63" s="66">
        <v>5</v>
      </c>
      <c r="X63" s="66">
        <v>5</v>
      </c>
      <c r="Y63" s="74">
        <f t="shared" si="4"/>
        <v>10</v>
      </c>
      <c r="Z63" s="101">
        <f t="shared" si="5"/>
        <v>66</v>
      </c>
    </row>
    <row r="64" spans="1:28" ht="213" customHeight="1" x14ac:dyDescent="0.3">
      <c r="A64" s="106">
        <v>59</v>
      </c>
      <c r="B64" s="111">
        <v>9</v>
      </c>
      <c r="C64" s="98" t="s">
        <v>104</v>
      </c>
      <c r="D64" s="66">
        <v>1</v>
      </c>
      <c r="E64" s="66">
        <v>1</v>
      </c>
      <c r="F64" s="66">
        <v>2</v>
      </c>
      <c r="G64" s="65">
        <v>3</v>
      </c>
      <c r="H64" s="65">
        <v>4</v>
      </c>
      <c r="I64" s="73">
        <f t="shared" si="0"/>
        <v>11</v>
      </c>
      <c r="J64" s="65">
        <v>4</v>
      </c>
      <c r="K64" s="65">
        <v>4</v>
      </c>
      <c r="L64" s="65">
        <v>4</v>
      </c>
      <c r="M64" s="65">
        <v>3</v>
      </c>
      <c r="N64" s="65">
        <v>4</v>
      </c>
      <c r="O64" s="74">
        <f t="shared" si="1"/>
        <v>19</v>
      </c>
      <c r="P64" s="65">
        <v>5</v>
      </c>
      <c r="Q64" s="65">
        <v>5</v>
      </c>
      <c r="R64" s="65">
        <v>5</v>
      </c>
      <c r="S64" s="74">
        <f t="shared" si="2"/>
        <v>15</v>
      </c>
      <c r="T64" s="65">
        <v>5</v>
      </c>
      <c r="U64" s="65">
        <v>5</v>
      </c>
      <c r="V64" s="74">
        <f t="shared" si="3"/>
        <v>10</v>
      </c>
      <c r="W64" s="65">
        <v>5</v>
      </c>
      <c r="X64" s="65">
        <v>5</v>
      </c>
      <c r="Y64" s="74">
        <f t="shared" si="4"/>
        <v>10</v>
      </c>
      <c r="Z64" s="101">
        <f t="shared" si="5"/>
        <v>65</v>
      </c>
    </row>
    <row r="65" spans="1:26" ht="120" customHeight="1" x14ac:dyDescent="0.3">
      <c r="A65" s="106">
        <v>60</v>
      </c>
      <c r="B65" s="111">
        <v>9</v>
      </c>
      <c r="C65" s="98" t="s">
        <v>51</v>
      </c>
      <c r="D65" s="66">
        <v>1</v>
      </c>
      <c r="E65" s="66">
        <v>1</v>
      </c>
      <c r="F65" s="66">
        <v>2</v>
      </c>
      <c r="G65" s="66">
        <v>2</v>
      </c>
      <c r="H65" s="66">
        <v>2</v>
      </c>
      <c r="I65" s="73">
        <f t="shared" si="0"/>
        <v>8</v>
      </c>
      <c r="J65" s="69">
        <v>5</v>
      </c>
      <c r="K65" s="66">
        <v>5</v>
      </c>
      <c r="L65" s="66">
        <v>4</v>
      </c>
      <c r="M65" s="66">
        <v>4</v>
      </c>
      <c r="N65" s="70">
        <v>4</v>
      </c>
      <c r="O65" s="74">
        <f t="shared" si="1"/>
        <v>22</v>
      </c>
      <c r="P65" s="66">
        <v>5</v>
      </c>
      <c r="Q65" s="66">
        <v>5</v>
      </c>
      <c r="R65" s="66">
        <v>5</v>
      </c>
      <c r="S65" s="74">
        <f t="shared" si="2"/>
        <v>15</v>
      </c>
      <c r="T65" s="66">
        <v>5</v>
      </c>
      <c r="U65" s="66">
        <v>5</v>
      </c>
      <c r="V65" s="74">
        <f t="shared" si="3"/>
        <v>10</v>
      </c>
      <c r="W65" s="66">
        <v>5</v>
      </c>
      <c r="X65" s="66">
        <v>5</v>
      </c>
      <c r="Y65" s="74">
        <f t="shared" si="4"/>
        <v>10</v>
      </c>
      <c r="Z65" s="101">
        <f t="shared" si="5"/>
        <v>65</v>
      </c>
    </row>
    <row r="66" spans="1:26" s="17" customFormat="1" ht="114.75" customHeight="1" x14ac:dyDescent="0.65">
      <c r="A66" s="106">
        <v>61</v>
      </c>
      <c r="B66" s="104">
        <v>10</v>
      </c>
      <c r="C66" s="116" t="s">
        <v>119</v>
      </c>
      <c r="D66" s="113">
        <v>0</v>
      </c>
      <c r="E66" s="113">
        <v>0</v>
      </c>
      <c r="F66" s="113">
        <v>0</v>
      </c>
      <c r="G66" s="113">
        <v>5</v>
      </c>
      <c r="H66" s="113">
        <v>0</v>
      </c>
      <c r="I66" s="114">
        <f t="shared" ref="I66:I67" si="43">SUM(D66:H66)</f>
        <v>5</v>
      </c>
      <c r="J66" s="115">
        <v>5</v>
      </c>
      <c r="K66" s="115">
        <v>5</v>
      </c>
      <c r="L66" s="115">
        <v>3</v>
      </c>
      <c r="M66" s="115">
        <v>5</v>
      </c>
      <c r="N66" s="115">
        <v>5</v>
      </c>
      <c r="O66" s="114">
        <f t="shared" si="1"/>
        <v>23</v>
      </c>
      <c r="P66" s="115">
        <v>5</v>
      </c>
      <c r="Q66" s="115">
        <v>5</v>
      </c>
      <c r="R66" s="115">
        <v>5</v>
      </c>
      <c r="S66" s="114">
        <f t="shared" si="2"/>
        <v>15</v>
      </c>
      <c r="T66" s="115">
        <v>5</v>
      </c>
      <c r="U66" s="115">
        <v>5</v>
      </c>
      <c r="V66" s="114">
        <f t="shared" si="3"/>
        <v>10</v>
      </c>
      <c r="W66" s="115">
        <v>5</v>
      </c>
      <c r="X66" s="115">
        <v>5</v>
      </c>
      <c r="Y66" s="114">
        <f t="shared" si="4"/>
        <v>10</v>
      </c>
      <c r="Z66" s="109">
        <f t="shared" si="5"/>
        <v>63</v>
      </c>
    </row>
    <row r="67" spans="1:26" s="17" customFormat="1" ht="81" customHeight="1" x14ac:dyDescent="0.65">
      <c r="A67" s="106">
        <v>62</v>
      </c>
      <c r="B67" s="104">
        <v>10</v>
      </c>
      <c r="C67" s="117" t="s">
        <v>139</v>
      </c>
      <c r="D67" s="115">
        <v>0</v>
      </c>
      <c r="E67" s="115" t="s">
        <v>129</v>
      </c>
      <c r="F67" s="115">
        <v>0</v>
      </c>
      <c r="G67" s="115">
        <v>5</v>
      </c>
      <c r="H67" s="115">
        <v>0</v>
      </c>
      <c r="I67" s="114">
        <f t="shared" si="43"/>
        <v>5</v>
      </c>
      <c r="J67" s="115">
        <v>5</v>
      </c>
      <c r="K67" s="115">
        <v>5</v>
      </c>
      <c r="L67" s="115">
        <v>3</v>
      </c>
      <c r="M67" s="115">
        <v>5</v>
      </c>
      <c r="N67" s="115">
        <v>5</v>
      </c>
      <c r="O67" s="114">
        <f t="shared" si="1"/>
        <v>23</v>
      </c>
      <c r="P67" s="115">
        <v>5</v>
      </c>
      <c r="Q67" s="115">
        <v>5</v>
      </c>
      <c r="R67" s="115">
        <v>5</v>
      </c>
      <c r="S67" s="114">
        <f t="shared" si="2"/>
        <v>15</v>
      </c>
      <c r="T67" s="115">
        <v>5</v>
      </c>
      <c r="U67" s="115">
        <v>5</v>
      </c>
      <c r="V67" s="114">
        <f t="shared" si="3"/>
        <v>10</v>
      </c>
      <c r="W67" s="115">
        <v>5</v>
      </c>
      <c r="X67" s="115">
        <v>5</v>
      </c>
      <c r="Y67" s="114">
        <f t="shared" si="4"/>
        <v>10</v>
      </c>
      <c r="Z67" s="109">
        <f t="shared" si="5"/>
        <v>63</v>
      </c>
    </row>
    <row r="68" spans="1:26" ht="114" customHeight="1" x14ac:dyDescent="0.3">
      <c r="A68" s="106">
        <v>63</v>
      </c>
      <c r="B68" s="111">
        <v>11</v>
      </c>
      <c r="C68" s="100" t="s">
        <v>71</v>
      </c>
      <c r="D68" s="66">
        <v>1</v>
      </c>
      <c r="E68" s="66">
        <v>1</v>
      </c>
      <c r="F68" s="66">
        <v>2</v>
      </c>
      <c r="G68" s="66">
        <v>3</v>
      </c>
      <c r="H68" s="66">
        <v>2</v>
      </c>
      <c r="I68" s="73">
        <f t="shared" si="0"/>
        <v>9</v>
      </c>
      <c r="J68" s="69">
        <v>4</v>
      </c>
      <c r="K68" s="66">
        <v>5</v>
      </c>
      <c r="L68" s="66">
        <v>4</v>
      </c>
      <c r="M68" s="66">
        <v>4</v>
      </c>
      <c r="N68" s="70">
        <v>4</v>
      </c>
      <c r="O68" s="74">
        <f t="shared" si="1"/>
        <v>21</v>
      </c>
      <c r="P68" s="66">
        <v>4</v>
      </c>
      <c r="Q68" s="66">
        <v>5</v>
      </c>
      <c r="R68" s="66">
        <v>5</v>
      </c>
      <c r="S68" s="74">
        <f t="shared" si="2"/>
        <v>14</v>
      </c>
      <c r="T68" s="66">
        <v>4</v>
      </c>
      <c r="U68" s="66">
        <v>4</v>
      </c>
      <c r="V68" s="74">
        <f t="shared" si="3"/>
        <v>8</v>
      </c>
      <c r="W68" s="66">
        <v>5</v>
      </c>
      <c r="X68" s="66">
        <v>5</v>
      </c>
      <c r="Y68" s="74">
        <f t="shared" si="4"/>
        <v>10</v>
      </c>
      <c r="Z68" s="101">
        <f t="shared" si="5"/>
        <v>62</v>
      </c>
    </row>
    <row r="69" spans="1:26" s="17" customFormat="1" ht="66" customHeight="1" x14ac:dyDescent="0.65">
      <c r="A69" s="106">
        <v>64</v>
      </c>
      <c r="B69" s="104">
        <v>11</v>
      </c>
      <c r="C69" s="117" t="s">
        <v>141</v>
      </c>
      <c r="D69" s="115">
        <v>0</v>
      </c>
      <c r="E69" s="115" t="s">
        <v>129</v>
      </c>
      <c r="F69" s="115">
        <v>0</v>
      </c>
      <c r="G69" s="115">
        <v>5</v>
      </c>
      <c r="H69" s="115">
        <v>0</v>
      </c>
      <c r="I69" s="114">
        <f t="shared" ref="I69" si="44">SUM(D69:H69)</f>
        <v>5</v>
      </c>
      <c r="J69" s="115">
        <v>5</v>
      </c>
      <c r="K69" s="115">
        <v>5</v>
      </c>
      <c r="L69" s="115">
        <v>2</v>
      </c>
      <c r="M69" s="115">
        <v>5</v>
      </c>
      <c r="N69" s="115">
        <v>5</v>
      </c>
      <c r="O69" s="114">
        <f t="shared" si="1"/>
        <v>22</v>
      </c>
      <c r="P69" s="115">
        <v>5</v>
      </c>
      <c r="Q69" s="115">
        <v>5</v>
      </c>
      <c r="R69" s="115">
        <v>5</v>
      </c>
      <c r="S69" s="114">
        <f t="shared" si="2"/>
        <v>15</v>
      </c>
      <c r="T69" s="115">
        <v>5</v>
      </c>
      <c r="U69" s="115">
        <v>5</v>
      </c>
      <c r="V69" s="114">
        <f t="shared" si="3"/>
        <v>10</v>
      </c>
      <c r="W69" s="115">
        <v>5</v>
      </c>
      <c r="X69" s="115">
        <v>5</v>
      </c>
      <c r="Y69" s="114">
        <f t="shared" si="4"/>
        <v>10</v>
      </c>
      <c r="Z69" s="109">
        <f t="shared" si="5"/>
        <v>62</v>
      </c>
    </row>
    <row r="70" spans="1:26" customFormat="1" ht="264" customHeight="1" x14ac:dyDescent="0.25">
      <c r="A70" s="106">
        <v>65</v>
      </c>
      <c r="B70" s="104">
        <v>12</v>
      </c>
      <c r="C70" s="98" t="s">
        <v>108</v>
      </c>
      <c r="D70" s="80">
        <v>0</v>
      </c>
      <c r="E70" s="80">
        <v>0</v>
      </c>
      <c r="F70" s="80">
        <v>0</v>
      </c>
      <c r="G70" s="80">
        <v>5</v>
      </c>
      <c r="H70" s="80">
        <v>0</v>
      </c>
      <c r="I70" s="78">
        <f t="shared" ref="I70" si="45">SUM(D70:H70)</f>
        <v>5</v>
      </c>
      <c r="J70" s="81">
        <v>5</v>
      </c>
      <c r="K70" s="81">
        <v>5</v>
      </c>
      <c r="L70" s="81">
        <v>2</v>
      </c>
      <c r="M70" s="81">
        <v>5</v>
      </c>
      <c r="N70" s="81">
        <v>4</v>
      </c>
      <c r="O70" s="78">
        <f t="shared" si="1"/>
        <v>21</v>
      </c>
      <c r="P70" s="81">
        <v>5</v>
      </c>
      <c r="Q70" s="81">
        <v>5</v>
      </c>
      <c r="R70" s="81">
        <v>5</v>
      </c>
      <c r="S70" s="78">
        <v>15</v>
      </c>
      <c r="T70" s="81">
        <v>5</v>
      </c>
      <c r="U70" s="81">
        <v>5</v>
      </c>
      <c r="V70" s="78">
        <v>10</v>
      </c>
      <c r="W70" s="81">
        <v>5</v>
      </c>
      <c r="X70" s="81">
        <v>5</v>
      </c>
      <c r="Y70" s="78">
        <v>10</v>
      </c>
      <c r="Z70" s="109">
        <f t="shared" si="5"/>
        <v>61</v>
      </c>
    </row>
    <row r="71" spans="1:26" s="17" customFormat="1" ht="82.5" customHeight="1" x14ac:dyDescent="0.65">
      <c r="A71" s="106">
        <v>66</v>
      </c>
      <c r="B71" s="104">
        <v>12</v>
      </c>
      <c r="C71" s="117" t="s">
        <v>126</v>
      </c>
      <c r="D71" s="115">
        <v>0</v>
      </c>
      <c r="E71" s="115">
        <v>0</v>
      </c>
      <c r="F71" s="115">
        <v>0</v>
      </c>
      <c r="G71" s="115">
        <v>3</v>
      </c>
      <c r="H71" s="115">
        <v>0</v>
      </c>
      <c r="I71" s="114">
        <f t="shared" ref="I71:I72" si="46">SUM(D71:H71)</f>
        <v>3</v>
      </c>
      <c r="J71" s="115">
        <v>5</v>
      </c>
      <c r="K71" s="115">
        <v>5</v>
      </c>
      <c r="L71" s="115">
        <v>3</v>
      </c>
      <c r="M71" s="115">
        <v>5</v>
      </c>
      <c r="N71" s="115">
        <v>5</v>
      </c>
      <c r="O71" s="114">
        <f t="shared" si="1"/>
        <v>23</v>
      </c>
      <c r="P71" s="115">
        <v>5</v>
      </c>
      <c r="Q71" s="115">
        <v>5</v>
      </c>
      <c r="R71" s="115">
        <v>5</v>
      </c>
      <c r="S71" s="114">
        <f t="shared" ref="S71" si="47">SUM(P71:R71)</f>
        <v>15</v>
      </c>
      <c r="T71" s="115">
        <v>5</v>
      </c>
      <c r="U71" s="115">
        <v>5</v>
      </c>
      <c r="V71" s="114">
        <f t="shared" ref="V71" si="48">SUM(T71:U71)</f>
        <v>10</v>
      </c>
      <c r="W71" s="115">
        <v>5</v>
      </c>
      <c r="X71" s="115">
        <v>5</v>
      </c>
      <c r="Y71" s="114">
        <f t="shared" ref="Y71" si="49">SUM(W71:X71)</f>
        <v>10</v>
      </c>
      <c r="Z71" s="109">
        <f t="shared" si="5"/>
        <v>61</v>
      </c>
    </row>
    <row r="72" spans="1:26" s="139" customFormat="1" ht="103.5" x14ac:dyDescent="0.2">
      <c r="A72" s="137">
        <v>67</v>
      </c>
      <c r="B72" s="138">
        <v>13</v>
      </c>
      <c r="C72" s="116" t="s">
        <v>145</v>
      </c>
      <c r="D72" s="118">
        <v>0</v>
      </c>
      <c r="E72" s="118">
        <v>0</v>
      </c>
      <c r="F72" s="118">
        <v>0</v>
      </c>
      <c r="G72" s="118">
        <v>5</v>
      </c>
      <c r="H72" s="118">
        <v>0</v>
      </c>
      <c r="I72" s="141">
        <f t="shared" si="46"/>
        <v>5</v>
      </c>
      <c r="J72" s="118">
        <v>5</v>
      </c>
      <c r="K72" s="118">
        <v>5</v>
      </c>
      <c r="L72" s="118">
        <v>2</v>
      </c>
      <c r="M72" s="118">
        <v>5</v>
      </c>
      <c r="N72" s="118">
        <v>4</v>
      </c>
      <c r="O72" s="118">
        <f t="shared" si="1"/>
        <v>21</v>
      </c>
      <c r="P72" s="118">
        <v>5</v>
      </c>
      <c r="Q72" s="118">
        <v>5</v>
      </c>
      <c r="R72" s="118">
        <v>5</v>
      </c>
      <c r="S72" s="141">
        <v>15</v>
      </c>
      <c r="T72" s="118">
        <v>4</v>
      </c>
      <c r="U72" s="118">
        <v>5</v>
      </c>
      <c r="V72" s="141">
        <v>9</v>
      </c>
      <c r="W72" s="118">
        <v>5</v>
      </c>
      <c r="X72" s="118">
        <v>5</v>
      </c>
      <c r="Y72" s="141">
        <v>10</v>
      </c>
      <c r="Z72" s="109">
        <f t="shared" si="5"/>
        <v>60</v>
      </c>
    </row>
    <row r="73" spans="1:26" ht="99" customHeight="1" x14ac:dyDescent="0.3">
      <c r="A73" s="106">
        <v>68</v>
      </c>
      <c r="B73" s="111">
        <v>14</v>
      </c>
      <c r="C73" s="100" t="s">
        <v>64</v>
      </c>
      <c r="D73" s="67">
        <v>1</v>
      </c>
      <c r="E73" s="66">
        <v>1</v>
      </c>
      <c r="F73" s="66">
        <v>2</v>
      </c>
      <c r="G73" s="66">
        <v>5</v>
      </c>
      <c r="H73" s="66">
        <v>5</v>
      </c>
      <c r="I73" s="73">
        <f t="shared" si="0"/>
        <v>14</v>
      </c>
      <c r="J73" s="69">
        <v>4</v>
      </c>
      <c r="K73" s="66">
        <v>5</v>
      </c>
      <c r="L73" s="66">
        <v>4</v>
      </c>
      <c r="M73" s="66">
        <v>5</v>
      </c>
      <c r="N73" s="70">
        <v>4</v>
      </c>
      <c r="O73" s="74">
        <f t="shared" si="1"/>
        <v>22</v>
      </c>
      <c r="P73" s="66">
        <v>5</v>
      </c>
      <c r="Q73" s="66">
        <v>5</v>
      </c>
      <c r="R73" s="66">
        <v>5</v>
      </c>
      <c r="S73" s="74">
        <f t="shared" si="2"/>
        <v>15</v>
      </c>
      <c r="T73" s="66">
        <v>0</v>
      </c>
      <c r="U73" s="66">
        <v>0</v>
      </c>
      <c r="V73" s="74">
        <f t="shared" si="3"/>
        <v>0</v>
      </c>
      <c r="W73" s="66">
        <v>4</v>
      </c>
      <c r="X73" s="66">
        <v>4</v>
      </c>
      <c r="Y73" s="74">
        <f t="shared" si="4"/>
        <v>8</v>
      </c>
      <c r="Z73" s="101">
        <f t="shared" si="5"/>
        <v>59</v>
      </c>
    </row>
    <row r="74" spans="1:26" s="17" customFormat="1" ht="107.25" customHeight="1" x14ac:dyDescent="0.65">
      <c r="A74" s="106">
        <v>69</v>
      </c>
      <c r="B74" s="123">
        <v>15</v>
      </c>
      <c r="C74" s="122" t="s">
        <v>128</v>
      </c>
      <c r="D74" s="121">
        <v>0</v>
      </c>
      <c r="E74" s="121" t="s">
        <v>129</v>
      </c>
      <c r="F74" s="121">
        <v>0</v>
      </c>
      <c r="G74" s="121">
        <v>0</v>
      </c>
      <c r="H74" s="121">
        <v>0</v>
      </c>
      <c r="I74" s="114">
        <f t="shared" ref="I74:I75" si="50">SUM(D74:H74)</f>
        <v>0</v>
      </c>
      <c r="J74" s="121">
        <v>5</v>
      </c>
      <c r="K74" s="121">
        <v>5</v>
      </c>
      <c r="L74" s="121">
        <v>3</v>
      </c>
      <c r="M74" s="121">
        <v>5</v>
      </c>
      <c r="N74" s="121">
        <v>5</v>
      </c>
      <c r="O74" s="114">
        <f t="shared" si="1"/>
        <v>23</v>
      </c>
      <c r="P74" s="121">
        <v>5</v>
      </c>
      <c r="Q74" s="121">
        <v>5</v>
      </c>
      <c r="R74" s="121">
        <v>5</v>
      </c>
      <c r="S74" s="114">
        <f t="shared" si="2"/>
        <v>15</v>
      </c>
      <c r="T74" s="121">
        <v>5</v>
      </c>
      <c r="U74" s="121">
        <v>5</v>
      </c>
      <c r="V74" s="114">
        <f t="shared" si="3"/>
        <v>10</v>
      </c>
      <c r="W74" s="121">
        <v>5</v>
      </c>
      <c r="X74" s="121">
        <v>5</v>
      </c>
      <c r="Y74" s="114">
        <f t="shared" si="4"/>
        <v>10</v>
      </c>
      <c r="Z74" s="109">
        <f t="shared" si="5"/>
        <v>58</v>
      </c>
    </row>
    <row r="75" spans="1:26" s="18" customFormat="1" ht="127.5" customHeight="1" x14ac:dyDescent="0.65">
      <c r="A75" s="106">
        <v>70</v>
      </c>
      <c r="B75" s="104">
        <v>15</v>
      </c>
      <c r="C75" s="119" t="s">
        <v>134</v>
      </c>
      <c r="D75" s="115">
        <v>0</v>
      </c>
      <c r="E75" s="115">
        <v>0</v>
      </c>
      <c r="F75" s="115">
        <v>0</v>
      </c>
      <c r="G75" s="115">
        <v>0</v>
      </c>
      <c r="H75" s="115">
        <v>0</v>
      </c>
      <c r="I75" s="114">
        <f t="shared" si="50"/>
        <v>0</v>
      </c>
      <c r="J75" s="115">
        <v>5</v>
      </c>
      <c r="K75" s="115">
        <v>5</v>
      </c>
      <c r="L75" s="115">
        <v>3</v>
      </c>
      <c r="M75" s="115">
        <v>5</v>
      </c>
      <c r="N75" s="115">
        <v>5</v>
      </c>
      <c r="O75" s="114">
        <f t="shared" si="1"/>
        <v>23</v>
      </c>
      <c r="P75" s="115">
        <v>5</v>
      </c>
      <c r="Q75" s="115">
        <v>5</v>
      </c>
      <c r="R75" s="115">
        <v>5</v>
      </c>
      <c r="S75" s="114">
        <f t="shared" si="2"/>
        <v>15</v>
      </c>
      <c r="T75" s="115">
        <v>5</v>
      </c>
      <c r="U75" s="115">
        <v>5</v>
      </c>
      <c r="V75" s="114">
        <f t="shared" si="3"/>
        <v>10</v>
      </c>
      <c r="W75" s="115">
        <v>5</v>
      </c>
      <c r="X75" s="115">
        <v>5</v>
      </c>
      <c r="Y75" s="114">
        <f t="shared" si="4"/>
        <v>10</v>
      </c>
      <c r="Z75" s="109">
        <f t="shared" si="5"/>
        <v>58</v>
      </c>
    </row>
    <row r="76" spans="1:26" ht="132" customHeight="1" x14ac:dyDescent="0.3">
      <c r="A76" s="106">
        <v>71</v>
      </c>
      <c r="B76" s="111">
        <v>16</v>
      </c>
      <c r="C76" s="98" t="s">
        <v>50</v>
      </c>
      <c r="D76" s="66">
        <v>1</v>
      </c>
      <c r="E76" s="66">
        <v>1</v>
      </c>
      <c r="F76" s="66">
        <v>2</v>
      </c>
      <c r="G76" s="66">
        <v>5</v>
      </c>
      <c r="H76" s="66">
        <v>5</v>
      </c>
      <c r="I76" s="73">
        <f t="shared" si="0"/>
        <v>14</v>
      </c>
      <c r="J76" s="69">
        <v>5</v>
      </c>
      <c r="K76" s="66">
        <v>5</v>
      </c>
      <c r="L76" s="66">
        <v>4</v>
      </c>
      <c r="M76" s="66">
        <v>4</v>
      </c>
      <c r="N76" s="70">
        <v>4</v>
      </c>
      <c r="O76" s="74">
        <f t="shared" si="1"/>
        <v>22</v>
      </c>
      <c r="P76" s="66">
        <v>2</v>
      </c>
      <c r="Q76" s="66">
        <v>5</v>
      </c>
      <c r="R76" s="66">
        <v>3</v>
      </c>
      <c r="S76" s="74">
        <f t="shared" si="2"/>
        <v>10</v>
      </c>
      <c r="T76" s="66">
        <v>2</v>
      </c>
      <c r="U76" s="66">
        <v>2</v>
      </c>
      <c r="V76" s="74">
        <f t="shared" si="3"/>
        <v>4</v>
      </c>
      <c r="W76" s="66">
        <v>0</v>
      </c>
      <c r="X76" s="66">
        <v>0</v>
      </c>
      <c r="Y76" s="74">
        <f t="shared" si="4"/>
        <v>0</v>
      </c>
      <c r="Z76" s="101">
        <f t="shared" si="5"/>
        <v>50</v>
      </c>
    </row>
  </sheetData>
  <sortState ref="B7:AD50">
    <sortCondition ref="B7"/>
  </sortState>
  <mergeCells count="15">
    <mergeCell ref="A1:Z1"/>
    <mergeCell ref="A2:A5"/>
    <mergeCell ref="B2:B5"/>
    <mergeCell ref="C2:C3"/>
    <mergeCell ref="Y2:Y4"/>
    <mergeCell ref="V2:V4"/>
    <mergeCell ref="S2:S4"/>
    <mergeCell ref="O2:O4"/>
    <mergeCell ref="I2:I4"/>
    <mergeCell ref="Z2:Z4"/>
    <mergeCell ref="W2:X2"/>
    <mergeCell ref="D2:H2"/>
    <mergeCell ref="J2:N2"/>
    <mergeCell ref="P2:R2"/>
    <mergeCell ref="T2:U2"/>
  </mergeCells>
  <pageMargins left="0" right="0" top="0" bottom="0" header="0" footer="0"/>
  <pageSetup paperSize="9" scale="13" fitToWidth="0" fitToHeight="0" orientation="landscape" r:id="rId1"/>
  <rowBreaks count="4" manualBreakCount="4">
    <brk id="19" max="26" man="1"/>
    <brk id="41" max="26" man="1"/>
    <brk id="67" max="26" man="1"/>
    <brk id="76" min="1" max="2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35:AF35"/>
  <sheetViews>
    <sheetView topLeftCell="E13" workbookViewId="0">
      <selection activeCell="G35" sqref="G35:AF35"/>
    </sheetView>
  </sheetViews>
  <sheetFormatPr defaultRowHeight="15" x14ac:dyDescent="0.25"/>
  <sheetData>
    <row r="35" spans="7:32" ht="225" x14ac:dyDescent="0.35">
      <c r="G35" s="124"/>
      <c r="H35" s="125" t="s">
        <v>144</v>
      </c>
      <c r="I35" s="125">
        <v>30</v>
      </c>
      <c r="J35" s="126">
        <v>0</v>
      </c>
      <c r="K35" s="127">
        <v>1</v>
      </c>
      <c r="L35" s="128">
        <v>1</v>
      </c>
      <c r="M35" s="128">
        <v>5</v>
      </c>
      <c r="N35" s="128">
        <v>5</v>
      </c>
      <c r="O35" s="129">
        <f t="shared" ref="O35" si="0">SUM(J35:N35)</f>
        <v>12</v>
      </c>
      <c r="P35" s="9">
        <v>5</v>
      </c>
      <c r="Q35" s="9">
        <v>5</v>
      </c>
      <c r="R35" s="9">
        <v>3</v>
      </c>
      <c r="S35" s="9">
        <v>5</v>
      </c>
      <c r="T35" s="9">
        <v>4</v>
      </c>
      <c r="U35" s="130">
        <f t="shared" ref="U35" si="1">SUM(P35:T35)</f>
        <v>22</v>
      </c>
      <c r="V35" s="9">
        <v>5</v>
      </c>
      <c r="W35" s="9">
        <v>5</v>
      </c>
      <c r="X35" s="9">
        <v>5</v>
      </c>
      <c r="Y35" s="8">
        <f>SUM(V35:X35)</f>
        <v>15</v>
      </c>
      <c r="Z35" s="9">
        <v>5</v>
      </c>
      <c r="AA35" s="9">
        <v>5</v>
      </c>
      <c r="AB35" s="8">
        <f>SUM(Z35:AA35)</f>
        <v>10</v>
      </c>
      <c r="AC35" s="9">
        <v>5</v>
      </c>
      <c r="AD35" s="9">
        <v>5</v>
      </c>
      <c r="AE35" s="8">
        <v>10</v>
      </c>
      <c r="AF35" s="6">
        <f>O35+U35+Y35+AB35+AE35+AE39</f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стационар</vt:lpstr>
      <vt:lpstr>амбулатория</vt:lpstr>
      <vt:lpstr>Лист1</vt:lpstr>
      <vt:lpstr>амбулатория!Заголовки_для_печати</vt:lpstr>
      <vt:lpstr>стационар!Заголовки_для_печати</vt:lpstr>
      <vt:lpstr>амбулатория!Область_печати</vt:lpstr>
      <vt:lpstr>стационар!Область_печати</vt:lpstr>
    </vt:vector>
  </TitlesOfParts>
  <Company>Kraftway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Баир</dc:creator>
  <cp:lastModifiedBy>Канцелярия</cp:lastModifiedBy>
  <cp:lastPrinted>2016-12-12T00:14:14Z</cp:lastPrinted>
  <dcterms:created xsi:type="dcterms:W3CDTF">2013-12-29T09:24:19Z</dcterms:created>
  <dcterms:modified xsi:type="dcterms:W3CDTF">2017-03-23T06:06:16Z</dcterms:modified>
</cp:coreProperties>
</file>